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helena\Desktop\Gögn vegna vísa - flytja á sharepoint\"/>
    </mc:Choice>
  </mc:AlternateContent>
  <xr:revisionPtr revIDLastSave="0" documentId="8_{CF8795B7-233B-4FC1-A7C8-299CAE3BB595}" xr6:coauthVersionLast="47" xr6:coauthVersionMax="47" xr10:uidLastSave="{00000000-0000-0000-0000-000000000000}"/>
  <bookViews>
    <workbookView xWindow="28680" yWindow="1680" windowWidth="29040" windowHeight="15840" xr2:uid="{00000000-000D-0000-FFFF-FFFF00000000}"/>
  </bookViews>
  <sheets>
    <sheet name="Frumgögn" sheetId="1" r:id="rId1"/>
    <sheet name="Úrvinnsla" sheetId="2" r:id="rId2"/>
    <sheet name="Birting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6" i="2" l="1"/>
  <c r="M56" i="2"/>
  <c r="L15" i="2"/>
  <c r="L16" i="2"/>
  <c r="K15" i="2"/>
  <c r="K16" i="2"/>
  <c r="J15" i="2"/>
  <c r="J16" i="2"/>
  <c r="L47" i="2"/>
  <c r="M47" i="2"/>
  <c r="M43" i="2"/>
  <c r="L43" i="2"/>
  <c r="L40" i="2"/>
  <c r="M40" i="2"/>
  <c r="L32" i="2"/>
  <c r="M32" i="2"/>
  <c r="M28" i="2"/>
  <c r="L28" i="2"/>
  <c r="L25" i="2"/>
  <c r="M25" i="2"/>
  <c r="I15" i="2"/>
  <c r="I16" i="2"/>
  <c r="I14" i="2"/>
  <c r="K56" i="2"/>
  <c r="F15" i="2" s="1"/>
  <c r="L14" i="2" s="1"/>
  <c r="J56" i="2"/>
  <c r="F14" i="2"/>
  <c r="I56" i="2"/>
  <c r="F13" i="2" s="1"/>
  <c r="L12" i="2" s="1"/>
  <c r="H56" i="2"/>
  <c r="F12" i="2"/>
  <c r="G56" i="2"/>
  <c r="F11" i="2" s="1"/>
  <c r="L10" i="2" s="1"/>
  <c r="F56" i="2"/>
  <c r="F10" i="2"/>
  <c r="E56" i="2"/>
  <c r="F9" i="2" s="1"/>
  <c r="D56" i="2"/>
  <c r="F8" i="2"/>
  <c r="L7" i="2" s="1"/>
  <c r="C56" i="2"/>
  <c r="F7" i="2" s="1"/>
  <c r="E40" i="2"/>
  <c r="E43" i="2"/>
  <c r="E47" i="2" s="1"/>
  <c r="E9" i="2" s="1"/>
  <c r="K8" i="2" s="1"/>
  <c r="D40" i="2"/>
  <c r="D43" i="2"/>
  <c r="D47" i="2" s="1"/>
  <c r="E8" i="2" s="1"/>
  <c r="E25" i="2"/>
  <c r="E28" i="2" s="1"/>
  <c r="E32" i="2" s="1"/>
  <c r="D9" i="2" s="1"/>
  <c r="D25" i="2"/>
  <c r="D28" i="2" s="1"/>
  <c r="D32" i="2" s="1"/>
  <c r="D8" i="2" s="1"/>
  <c r="F25" i="2"/>
  <c r="F28" i="2"/>
  <c r="F32" i="2"/>
  <c r="D10" i="2" s="1"/>
  <c r="J9" i="2" s="1"/>
  <c r="F40" i="2"/>
  <c r="F43" i="2"/>
  <c r="F47" i="2" s="1"/>
  <c r="E10" i="2" s="1"/>
  <c r="K9" i="2" s="1"/>
  <c r="G25" i="2"/>
  <c r="G28" i="2" s="1"/>
  <c r="G32" i="2" s="1"/>
  <c r="D11" i="2" s="1"/>
  <c r="G40" i="2"/>
  <c r="G43" i="2"/>
  <c r="G47" i="2"/>
  <c r="E11" i="2" s="1"/>
  <c r="K10" i="2" s="1"/>
  <c r="H25" i="2"/>
  <c r="H28" i="2" s="1"/>
  <c r="H32" i="2" s="1"/>
  <c r="D12" i="2" s="1"/>
  <c r="J11" i="2" s="1"/>
  <c r="H40" i="2"/>
  <c r="H43" i="2" s="1"/>
  <c r="H47" i="2" s="1"/>
  <c r="E12" i="2" s="1"/>
  <c r="I25" i="2"/>
  <c r="I28" i="2"/>
  <c r="I32" i="2" s="1"/>
  <c r="D13" i="2" s="1"/>
  <c r="I40" i="2"/>
  <c r="I43" i="2" s="1"/>
  <c r="I47" i="2" s="1"/>
  <c r="E13" i="2" s="1"/>
  <c r="K12" i="2" s="1"/>
  <c r="J32" i="2"/>
  <c r="D14" i="2"/>
  <c r="J40" i="2"/>
  <c r="J43" i="2" s="1"/>
  <c r="J47" i="2" s="1"/>
  <c r="E14" i="2" s="1"/>
  <c r="K13" i="2" s="1"/>
  <c r="K32" i="2"/>
  <c r="D15" i="2"/>
  <c r="J14" i="2" s="1"/>
  <c r="K40" i="2"/>
  <c r="K43" i="2"/>
  <c r="K47" i="2"/>
  <c r="E15" i="2" s="1"/>
  <c r="C40" i="2"/>
  <c r="C43" i="2" s="1"/>
  <c r="C47" i="2" s="1"/>
  <c r="E7" i="2" s="1"/>
  <c r="C25" i="2"/>
  <c r="C28" i="2"/>
  <c r="C32" i="2"/>
  <c r="D7" i="2" s="1"/>
  <c r="I8" i="2"/>
  <c r="I9" i="2"/>
  <c r="I10" i="2"/>
  <c r="I11" i="2"/>
  <c r="I12" i="2"/>
  <c r="I13" i="2"/>
  <c r="J25" i="2"/>
  <c r="K25" i="2"/>
  <c r="I7" i="2"/>
  <c r="J13" i="2" l="1"/>
  <c r="J12" i="2"/>
  <c r="J7" i="2"/>
  <c r="L13" i="2"/>
  <c r="K11" i="2"/>
  <c r="J8" i="2"/>
  <c r="L8" i="2"/>
  <c r="L9" i="2"/>
  <c r="L11" i="2"/>
  <c r="K14" i="2"/>
  <c r="J10" i="2"/>
  <c r="K7" i="2"/>
</calcChain>
</file>

<file path=xl/sharedStrings.xml><?xml version="1.0" encoding="utf-8"?>
<sst xmlns="http://schemas.openxmlformats.org/spreadsheetml/2006/main" count="301" uniqueCount="43">
  <si>
    <t>1.1 Lýðfræði</t>
  </si>
  <si>
    <t>Íbúafjöldi</t>
  </si>
  <si>
    <t>Heimild:</t>
  </si>
  <si>
    <t>Hagstofa Íslands</t>
  </si>
  <si>
    <t xml:space="preserve">Sótt: </t>
  </si>
  <si>
    <t>Íbúafjöldi - Ísland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</si>
  <si>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</si>
  <si>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</si>
  <si>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</si>
  <si>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</si>
  <si>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</si>
  <si>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</si>
  <si>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</si>
  <si>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</si>
  <si>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</si>
  <si>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Alls</t>
  </si>
  <si>
    <t>https://px.hagstofa.is/pxis/pxweb/is/Ibuar/Ibuar__mannfjoldi__2_byggdir__sveitarfelog/MAN02001.px/table/tableViewLayout1/?rxid=f6b04574-aae2-48da-93de-b7168bb73003</t>
  </si>
  <si>
    <t>Vestursvæði</t>
  </si>
  <si>
    <t>Akureyri</t>
  </si>
  <si>
    <t>Eyjafjarðarsveit</t>
  </si>
  <si>
    <t>Svalbarðsstrandarhreppur</t>
  </si>
  <si>
    <t>Grýtubakkahreppur</t>
  </si>
  <si>
    <t>https://px.hagstofa.is/pxis/pxweb/is/Ibuar/Ibuar__mannfjoldi__2_byggdir__sveitarfelog/MAN02001.px/table/tableViewLayout1/?rxid=1c9f7477-2468-4500-95bd-d93ff95ca171</t>
  </si>
  <si>
    <t>600 Akureyri</t>
  </si>
  <si>
    <t>603 Akureyri</t>
  </si>
  <si>
    <t>https://px.hagstofa.is/pxis/pxweb/is/Ibuar/Ibuar__mannfjoldi__2_byggdir__sveitarfelog/MAN02001.px/table/tableViewLayout1/?rxid=c5d6f6b0-3381-4846-85e0-f9dc45bdcec7</t>
  </si>
  <si>
    <t>Norðurþing</t>
  </si>
  <si>
    <t>Tjörneshreppur</t>
  </si>
  <si>
    <t>Svalbarðshreppur</t>
  </si>
  <si>
    <t>Langanesbyggð</t>
  </si>
  <si>
    <t>670 Kópasker</t>
  </si>
  <si>
    <t>671 Kópasker</t>
  </si>
  <si>
    <t>675 Raufarhöfn</t>
  </si>
  <si>
    <t>676 Raufarhöfn</t>
  </si>
  <si>
    <t>Skútustaðahreppur</t>
  </si>
  <si>
    <t>Þingeyjarsveit</t>
  </si>
  <si>
    <t>Ísland</t>
  </si>
  <si>
    <t>Miðsvæði</t>
  </si>
  <si>
    <t>Austursvæði</t>
  </si>
  <si>
    <t>2020</t>
  </si>
  <si>
    <t>2021</t>
  </si>
  <si>
    <t>Samtals</t>
  </si>
  <si>
    <t>Norðurþing Miðsvæði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</si>
</sst>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w Cen MT"/>
      <family val="2"/>
      <scheme val="minor"/>
    </font>
    <font>
      <b/>
      <sz val="11"/>
      <color rgb="FF000000"/>
      <name val="Calibri"/>
      <family val="2"/>
    </font>
    <font>
      <b/>
      <sz val="14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u/>
      <sz val="11"/>
      <color theme="10"/>
      <name val="Tw Cen MT"/>
      <family val="2"/>
      <scheme val="minor"/>
    </font>
    <font>
      <sz val="8"/>
      <name val="Tw Cen MT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4B084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Border="0" applyAlignment="0"/>
    <xf numFmtId="0" fontId="7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0" xfId="0" applyFont="1" applyFill="1" applyProtection="1"/>
    <xf numFmtId="0" fontId="0" fillId="0" borderId="0" xfId="0" applyFill="1" applyProtection="1"/>
    <xf numFmtId="0" fontId="2" fillId="0" borderId="0" xfId="0" applyFont="1"/>
    <xf numFmtId="0" fontId="2" fillId="2" borderId="0" xfId="0" applyFont="1" applyFill="1"/>
    <xf numFmtId="0" fontId="0" fillId="2" borderId="0" xfId="0" applyFill="1"/>
    <xf numFmtId="14" fontId="0" fillId="0" borderId="0" xfId="0" applyNumberFormat="1" applyFill="1" applyProtection="1"/>
    <xf numFmtId="1" fontId="0" fillId="0" borderId="0" xfId="0" applyNumberFormat="1" applyFill="1" applyProtection="1"/>
    <xf numFmtId="1" fontId="0" fillId="0" borderId="0" xfId="0" applyNumberFormat="1"/>
    <xf numFmtId="0" fontId="4" fillId="0" borderId="0" xfId="2" applyFill="1" applyProtection="1"/>
    <xf numFmtId="0" fontId="1" fillId="0" borderId="0" xfId="2" applyFont="1" applyFill="1" applyProtection="1"/>
    <xf numFmtId="1" fontId="4" fillId="0" borderId="0" xfId="2" applyNumberFormat="1" applyFill="1" applyProtection="1"/>
    <xf numFmtId="0" fontId="5" fillId="0" borderId="0" xfId="0" applyFont="1" applyFill="1" applyProtection="1"/>
    <xf numFmtId="1" fontId="5" fillId="0" borderId="0" xfId="0" applyNumberFormat="1" applyFont="1" applyFill="1" applyProtection="1"/>
    <xf numFmtId="0" fontId="6" fillId="0" borderId="0" xfId="0" applyFont="1"/>
    <xf numFmtId="1" fontId="5" fillId="0" borderId="0" xfId="0" applyNumberFormat="1" applyFont="1"/>
    <xf numFmtId="0" fontId="5" fillId="0" borderId="0" xfId="0" applyFont="1"/>
    <xf numFmtId="0" fontId="6" fillId="0" borderId="0" xfId="0" applyFont="1" applyFill="1" applyProtection="1"/>
    <xf numFmtId="0" fontId="5" fillId="0" borderId="0" xfId="0" applyFont="1" applyAlignment="1"/>
    <xf numFmtId="1" fontId="4" fillId="0" borderId="0" xfId="2" applyNumberFormat="1" applyFont="1" applyFill="1" applyProtection="1"/>
    <xf numFmtId="10" fontId="0" fillId="0" borderId="0" xfId="1" applyNumberFormat="1" applyFont="1" applyFill="1" applyProtection="1"/>
    <xf numFmtId="0" fontId="1" fillId="0" borderId="0" xfId="0" applyFont="1" applyFill="1" applyAlignment="1" applyProtection="1">
      <alignment wrapText="1"/>
    </xf>
    <xf numFmtId="0" fontId="7" fillId="0" borderId="0" xfId="3"/>
    <xf numFmtId="10" fontId="0" fillId="0" borderId="0" xfId="0" applyNumberFormat="1"/>
    <xf numFmtId="1" fontId="6" fillId="0" borderId="0" xfId="0" applyNumberFormat="1" applyFont="1" applyAlignment="1"/>
    <xf numFmtId="1" fontId="1" fillId="0" borderId="0" xfId="2" applyNumberFormat="1" applyFont="1" applyFill="1" applyProtection="1"/>
    <xf numFmtId="1" fontId="6" fillId="0" borderId="0" xfId="0" applyNumberFormat="1" applyFont="1"/>
  </cellXfs>
  <cellStyles count="4">
    <cellStyle name="Hyperlink" xfId="3" builtinId="8"/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2" defaultPivotStyle="PivotStyleLight16"/>
  <colors>
    <mruColors>
      <color rgb="FFF4B084"/>
      <color rgb="FFFF6A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Úrvinnsla!$I$6</c:f>
              <c:strCache>
                <c:ptCount val="1"/>
                <c:pt idx="0">
                  <c:v>Ísland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Úrvinnsla!$H$7:$H$16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Úrvinnsla!$I$7:$I$16</c:f>
              <c:numCache>
                <c:formatCode>0.00%</c:formatCode>
                <c:ptCount val="10"/>
                <c:pt idx="0">
                  <c:v>3.5264341250800246E-3</c:v>
                </c:pt>
                <c:pt idx="1">
                  <c:v>7.1407337870610377E-3</c:v>
                </c:pt>
                <c:pt idx="2">
                  <c:v>1.1849983067014236E-2</c:v>
                </c:pt>
                <c:pt idx="3">
                  <c:v>1.0529030831728958E-2</c:v>
                </c:pt>
                <c:pt idx="4">
                  <c:v>1.0419325432999171E-2</c:v>
                </c:pt>
                <c:pt idx="5">
                  <c:v>1.7502232887958602E-2</c:v>
                </c:pt>
                <c:pt idx="6">
                  <c:v>2.9853790021545867E-2</c:v>
                </c:pt>
                <c:pt idx="7">
                  <c:v>2.451140766250548E-2</c:v>
                </c:pt>
                <c:pt idx="8">
                  <c:v>2.0008907787591346E-2</c:v>
                </c:pt>
                <c:pt idx="9">
                  <c:v>1.2791994155997521E-2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34-4784-A5CB-B3BFA7AB8AB0}"/>
            </c:ext>
          </c:extLst>
        </c:ser>
        <c:ser>
          <c:idx val="1"/>
          <c:order val="1"/>
          <c:tx>
            <c:strRef>
              <c:f>Úrvinnsla!$J$6</c:f>
              <c:strCache>
                <c:ptCount val="1"/>
                <c:pt idx="0">
                  <c:v>Vestursvæði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Úrvinnsla!$H$7:$H$16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Úrvinnsla!$J$7:$J$16</c:f>
              <c:numCache>
                <c:formatCode>0.00%</c:formatCode>
                <c:ptCount val="10"/>
                <c:pt idx="0">
                  <c:v>7.5328588498104754E-3</c:v>
                </c:pt>
                <c:pt idx="1">
                  <c:v>5.1562338867690016E-3</c:v>
                </c:pt>
                <c:pt idx="2">
                  <c:v>6.1557402277623297E-3</c:v>
                </c:pt>
                <c:pt idx="3">
                  <c:v>6.5259508514325937E-3</c:v>
                </c:pt>
                <c:pt idx="4">
                  <c:v>7.5980143855738369E-3</c:v>
                </c:pt>
                <c:pt idx="5">
                  <c:v>9.1494067967021753E-3</c:v>
                </c:pt>
                <c:pt idx="6">
                  <c:v>1.7684567101723614E-2</c:v>
                </c:pt>
                <c:pt idx="7">
                  <c:v>7.587253414264028E-3</c:v>
                </c:pt>
                <c:pt idx="8">
                  <c:v>6.0240963855422436E-3</c:v>
                </c:pt>
                <c:pt idx="9">
                  <c:v>8.9820359281436168E-3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34-4784-A5CB-B3BFA7AB8AB0}"/>
            </c:ext>
          </c:extLst>
        </c:ser>
        <c:ser>
          <c:idx val="2"/>
          <c:order val="2"/>
          <c:tx>
            <c:strRef>
              <c:f>Úrvinnsla!$K$6</c:f>
              <c:strCache>
                <c:ptCount val="1"/>
                <c:pt idx="0">
                  <c:v>Miðsvæði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Úrvinnsla!$H$7:$H$16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Úrvinnsla!$K$7:$K$16</c:f>
              <c:numCache>
                <c:formatCode>0.00%</c:formatCode>
                <c:ptCount val="10"/>
                <c:pt idx="0">
                  <c:v>-7.7998924152770099E-3</c:v>
                </c:pt>
                <c:pt idx="1">
                  <c:v>-1.6264570344266538E-3</c:v>
                </c:pt>
                <c:pt idx="2">
                  <c:v>-7.0594623947868307E-3</c:v>
                </c:pt>
                <c:pt idx="3">
                  <c:v>3.2813781788350038E-3</c:v>
                </c:pt>
                <c:pt idx="4">
                  <c:v>4.3608612701009353E-3</c:v>
                </c:pt>
                <c:pt idx="5">
                  <c:v>5.0474898236092303E-2</c:v>
                </c:pt>
                <c:pt idx="6">
                  <c:v>9.5582536812193197E-2</c:v>
                </c:pt>
                <c:pt idx="7">
                  <c:v>-5.7533600565904286E-2</c:v>
                </c:pt>
                <c:pt idx="8">
                  <c:v>1.2759569677257998E-2</c:v>
                </c:pt>
                <c:pt idx="9">
                  <c:v>-3.4337944664031617E-2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134-4784-A5CB-B3BFA7AB8AB0}"/>
            </c:ext>
          </c:extLst>
        </c:ser>
        <c:ser>
          <c:idx val="3"/>
          <c:order val="3"/>
          <c:tx>
            <c:strRef>
              <c:f>Úrvinnsla!$L$6</c:f>
              <c:strCache>
                <c:ptCount val="1"/>
                <c:pt idx="0">
                  <c:v>Austursvæði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Úrvinnsla!$H$7:$H$16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Úrvinnsla!$L$7:$L$16</c:f>
              <c:numCache>
                <c:formatCode>0.00%</c:formatCode>
                <c:ptCount val="10"/>
                <c:pt idx="0">
                  <c:v>-1.7721518987341756E-2</c:v>
                </c:pt>
                <c:pt idx="1">
                  <c:v>-1.2886597938144284E-2</c:v>
                </c:pt>
                <c:pt idx="2">
                  <c:v>-1.7406440382941701E-2</c:v>
                </c:pt>
                <c:pt idx="3">
                  <c:v>-6.2001771479185397E-3</c:v>
                </c:pt>
                <c:pt idx="4">
                  <c:v>7.1301247771835552E-3</c:v>
                </c:pt>
                <c:pt idx="5">
                  <c:v>-5.3097345132743334E-2</c:v>
                </c:pt>
                <c:pt idx="6">
                  <c:v>8.4112149532711289E-3</c:v>
                </c:pt>
                <c:pt idx="7">
                  <c:v>1.1121408711770142E-2</c:v>
                </c:pt>
                <c:pt idx="8">
                  <c:v>-2.3831347387717638E-2</c:v>
                </c:pt>
                <c:pt idx="9">
                  <c:v>3.0985915492957705E-2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134-4784-A5CB-B3BFA7AB8A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8053687"/>
        <c:axId val="388061175"/>
      </c:lineChart>
      <c:catAx>
        <c:axId val="3880536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388061175"/>
        <c:crosses val="autoZero"/>
        <c:auto val="1"/>
        <c:lblAlgn val="ctr"/>
        <c:lblOffset val="100"/>
        <c:noMultiLvlLbl val="0"/>
      </c:catAx>
      <c:valAx>
        <c:axId val="3880611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3880536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Birting!$C$7</c:f>
              <c:strCache>
                <c:ptCount val="1"/>
                <c:pt idx="0">
                  <c:v>Ísland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Birting!$B$8:$B$17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Birting!$C$8:$C$17</c:f>
              <c:numCache>
                <c:formatCode>0.00%</c:formatCode>
                <c:ptCount val="10"/>
                <c:pt idx="0">
                  <c:v>3.5264341250800246E-3</c:v>
                </c:pt>
                <c:pt idx="1">
                  <c:v>7.1407337870610377E-3</c:v>
                </c:pt>
                <c:pt idx="2">
                  <c:v>1.1849983067014236E-2</c:v>
                </c:pt>
                <c:pt idx="3">
                  <c:v>1.0529030831728958E-2</c:v>
                </c:pt>
                <c:pt idx="4">
                  <c:v>1.0419325432999171E-2</c:v>
                </c:pt>
                <c:pt idx="5">
                  <c:v>1.7502232887958602E-2</c:v>
                </c:pt>
                <c:pt idx="6">
                  <c:v>2.9853790021545867E-2</c:v>
                </c:pt>
                <c:pt idx="7">
                  <c:v>2.451140766250548E-2</c:v>
                </c:pt>
                <c:pt idx="8">
                  <c:v>2.0008907787591346E-2</c:v>
                </c:pt>
                <c:pt idx="9">
                  <c:v>1.2791994155997521E-2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62-4A38-8500-29172D2D658F}"/>
            </c:ext>
          </c:extLst>
        </c:ser>
        <c:ser>
          <c:idx val="1"/>
          <c:order val="1"/>
          <c:tx>
            <c:strRef>
              <c:f>Birting!$D$7</c:f>
              <c:strCache>
                <c:ptCount val="1"/>
                <c:pt idx="0">
                  <c:v>Vestursvæði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Birting!$B$8:$B$17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Birting!$D$8:$D$17</c:f>
              <c:numCache>
                <c:formatCode>0.00%</c:formatCode>
                <c:ptCount val="10"/>
                <c:pt idx="0">
                  <c:v>7.5328588498104754E-3</c:v>
                </c:pt>
                <c:pt idx="1">
                  <c:v>5.1562338867690016E-3</c:v>
                </c:pt>
                <c:pt idx="2">
                  <c:v>6.1557402277623297E-3</c:v>
                </c:pt>
                <c:pt idx="3">
                  <c:v>6.5259508514325937E-3</c:v>
                </c:pt>
                <c:pt idx="4">
                  <c:v>7.5980143855738369E-3</c:v>
                </c:pt>
                <c:pt idx="5">
                  <c:v>9.1494067967021753E-3</c:v>
                </c:pt>
                <c:pt idx="6">
                  <c:v>1.7684567101723614E-2</c:v>
                </c:pt>
                <c:pt idx="7">
                  <c:v>7.587253414264028E-3</c:v>
                </c:pt>
                <c:pt idx="8">
                  <c:v>6.0240963855422436E-3</c:v>
                </c:pt>
                <c:pt idx="9">
                  <c:v>8.9820359281436168E-3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62-4A38-8500-29172D2D658F}"/>
            </c:ext>
          </c:extLst>
        </c:ser>
        <c:ser>
          <c:idx val="2"/>
          <c:order val="2"/>
          <c:tx>
            <c:strRef>
              <c:f>Birting!$E$7</c:f>
              <c:strCache>
                <c:ptCount val="1"/>
                <c:pt idx="0">
                  <c:v>Miðsvæði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Birting!$B$8:$B$17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Birting!$E$8:$E$17</c:f>
              <c:numCache>
                <c:formatCode>0.00%</c:formatCode>
                <c:ptCount val="10"/>
                <c:pt idx="0">
                  <c:v>-7.7998924152770099E-3</c:v>
                </c:pt>
                <c:pt idx="1">
                  <c:v>-1.6264570344266538E-3</c:v>
                </c:pt>
                <c:pt idx="2">
                  <c:v>-7.0594623947868307E-3</c:v>
                </c:pt>
                <c:pt idx="3">
                  <c:v>3.2813781788350038E-3</c:v>
                </c:pt>
                <c:pt idx="4">
                  <c:v>4.3608612701009353E-3</c:v>
                </c:pt>
                <c:pt idx="5">
                  <c:v>5.0474898236092303E-2</c:v>
                </c:pt>
                <c:pt idx="6">
                  <c:v>9.5582536812193197E-2</c:v>
                </c:pt>
                <c:pt idx="7">
                  <c:v>-5.7533600565904286E-2</c:v>
                </c:pt>
                <c:pt idx="8">
                  <c:v>1.2759569677257998E-2</c:v>
                </c:pt>
                <c:pt idx="9">
                  <c:v>-3.4337944664031617E-2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62-4A38-8500-29172D2D658F}"/>
            </c:ext>
          </c:extLst>
        </c:ser>
        <c:ser>
          <c:idx val="3"/>
          <c:order val="3"/>
          <c:tx>
            <c:strRef>
              <c:f>Birting!$F$7</c:f>
              <c:strCache>
                <c:ptCount val="1"/>
                <c:pt idx="0">
                  <c:v>Austursvæði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Birting!$B$8:$B$17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Birting!$F$8:$F$17</c:f>
              <c:numCache>
                <c:formatCode>0.00%</c:formatCode>
                <c:ptCount val="10"/>
                <c:pt idx="0">
                  <c:v>-1.7721518987341756E-2</c:v>
                </c:pt>
                <c:pt idx="1">
                  <c:v>-1.2886597938144284E-2</c:v>
                </c:pt>
                <c:pt idx="2">
                  <c:v>-1.7406440382941701E-2</c:v>
                </c:pt>
                <c:pt idx="3">
                  <c:v>-6.2001771479185397E-3</c:v>
                </c:pt>
                <c:pt idx="4">
                  <c:v>7.1301247771835552E-3</c:v>
                </c:pt>
                <c:pt idx="5">
                  <c:v>-5.3097345132743334E-2</c:v>
                </c:pt>
                <c:pt idx="6">
                  <c:v>8.4112149532711289E-3</c:v>
                </c:pt>
                <c:pt idx="7">
                  <c:v>1.1121408711770142E-2</c:v>
                </c:pt>
                <c:pt idx="8">
                  <c:v>-2.3831347387717638E-2</c:v>
                </c:pt>
                <c:pt idx="9">
                  <c:v>3.0985915492957705E-2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62-4A38-8500-29172D2D6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1836903"/>
        <c:axId val="1111832743"/>
      </c:lineChart>
      <c:catAx>
        <c:axId val="1111836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111832743"/>
        <c:crosses val="autoZero"/>
        <c:auto val="1"/>
        <c:lblAlgn val="ctr"/>
        <c:lblOffset val="100"/>
        <c:noMultiLvlLbl val="0"/>
      </c:catAx>
      <c:valAx>
        <c:axId val="1111832743"/>
        <c:scaling>
          <c:orientation val="minMax"/>
          <c:max val="0.1"/>
          <c:min val="-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1118369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514350</xdr:colOff>
      <xdr:row>4</xdr:row>
      <xdr:rowOff>123825</xdr:rowOff>
    </xdr:from>
    <xdr:to>
      <xdr:col>19</xdr:col>
      <xdr:colOff>190500</xdr:colOff>
      <xdr:row>18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0165043-3704-42EB-9F8A-A9247FA80189}"/>
            </a:ext>
            <a:ext uri="{147F2762-F138-4A5C-976F-8EAC2B608ADB}">
              <a16:predDERef xmlns:a16="http://schemas.microsoft.com/office/drawing/2014/main" pre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666750</xdr:colOff>
      <xdr:row>5</xdr:row>
      <xdr:rowOff>0</xdr:rowOff>
    </xdr:from>
    <xdr:to>
      <xdr:col>15</xdr:col>
      <xdr:colOff>640080</xdr:colOff>
      <xdr:row>28</xdr:row>
      <xdr:rowOff>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FE50047-504A-40C5-A880-088EBC8E56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Integral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B9F25"/>
      </a:hlink>
      <a:folHlink>
        <a:srgbClr val="B26B02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x.hagstofa.is/pxis/pxweb/is/Ibuar/Ibuar__mannfjoldi__2_byggdir__sveitarfelog/MAN02001.px/table/tableViewLayout1/?rxid=c5d6f6b0-3381-4846-85e0-f9dc45bdcec7" TargetMode="External"/><Relationship Id="rId2" Type="http://schemas.openxmlformats.org/officeDocument/2006/relationships/hyperlink" Target="https://px.hagstofa.is/pxis/pxweb/is/Ibuar/Ibuar__mannfjoldi__2_byggdir__sveitarfelog/MAN02001.px/table/tableViewLayout1/?rxid=1c9f7477-2468-4500-95bd-d93ff95ca171" TargetMode="External"/><Relationship Id="rId1" Type="http://schemas.openxmlformats.org/officeDocument/2006/relationships/hyperlink" Target="https://px.hagstofa.is/pxis/pxweb/is/Ibuar/Ibuar__mannfjoldi__2_byggdir__sveitarfelog/MAN02001.px/table/tableViewLayout1/?rxid=f6b04574-aae2-48da-93de-b7168bb73003" TargetMode="External"/><Relationship Id="rId6" Type="http://schemas.openxmlformats.org/officeDocument/2006/relationships/hyperlink" Target="https://px.hagstofa.is/pxis/pxweb/is/Ibuar/Ibuar__mannfjoldi__2_byggdir__sveitarfelog/MAN02001.px/table/tableViewLayout1/?rxid=c5d6f6b0-3381-4846-85e0-f9dc45bdcec7" TargetMode="External"/><Relationship Id="rId5" Type="http://schemas.openxmlformats.org/officeDocument/2006/relationships/hyperlink" Target="https://px.hagstofa.is/pxis/pxweb/is/Ibuar/Ibuar__mannfjoldi__2_byggdir__sveitarfelog/MAN02001.px/table/tableViewLayout1/?rxid=c5d6f6b0-3381-4846-85e0-f9dc45bdcec7" TargetMode="External"/><Relationship Id="rId4" Type="http://schemas.openxmlformats.org/officeDocument/2006/relationships/hyperlink" Target="https://px.hagstofa.is/pxis/pxweb/is/Ibuar/Ibuar__mannfjoldi__2_byggdir__sveitarfelog/MAN02001.px/table/tableViewLayout1/?rxid=c5d6f6b0-3381-4846-85e0-f9dc45bdcec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6A5F"/>
  </sheetPr>
  <dimension ref="A1:N49"/>
  <sheetViews>
    <sheetView tabSelected="1" workbookViewId="0">
      <selection activeCell="M32" sqref="M32:N33"/>
    </sheetView>
  </sheetViews>
  <sheetFormatPr defaultRowHeight="13.8" x14ac:dyDescent="0.25"/>
  <cols>
    <col min="2" max="2" width="10" bestFit="1" customWidth="1"/>
  </cols>
  <sheetData>
    <row r="1" spans="1:14" s="5" customFormat="1" ht="18" x14ac:dyDescent="0.35">
      <c r="A1" s="4" t="s">
        <v>0</v>
      </c>
    </row>
    <row r="2" spans="1:14" ht="18" x14ac:dyDescent="0.35">
      <c r="A2" s="3" t="s">
        <v>1</v>
      </c>
    </row>
    <row r="3" spans="1:14" ht="14.4" x14ac:dyDescent="0.3">
      <c r="A3" s="1" t="s">
        <v>2</v>
      </c>
      <c r="B3" t="s">
        <v>3</v>
      </c>
    </row>
    <row r="4" spans="1:14" ht="14.4" x14ac:dyDescent="0.3">
      <c r="A4" s="1" t="s">
        <v>4</v>
      </c>
      <c r="B4" s="6">
        <v>43544</v>
      </c>
    </row>
    <row r="7" spans="1:14" ht="14.4" x14ac:dyDescent="0.3">
      <c r="B7" s="2" t="s">
        <v>5</v>
      </c>
      <c r="C7" s="2"/>
      <c r="D7" s="1" t="s">
        <v>6</v>
      </c>
      <c r="E7" s="1" t="s">
        <v>7</v>
      </c>
      <c r="F7" s="1" t="s">
        <v>8</v>
      </c>
      <c r="G7" s="1" t="s">
        <v>9</v>
      </c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39</v>
      </c>
      <c r="N7" s="1" t="s">
        <v>40</v>
      </c>
    </row>
    <row r="8" spans="1:14" ht="14.4" x14ac:dyDescent="0.3">
      <c r="B8" s="2"/>
      <c r="C8" s="2"/>
      <c r="D8" s="1" t="s">
        <v>15</v>
      </c>
      <c r="E8" s="1" t="s">
        <v>15</v>
      </c>
      <c r="F8" s="1" t="s">
        <v>15</v>
      </c>
      <c r="G8" s="1" t="s">
        <v>15</v>
      </c>
      <c r="H8" s="1" t="s">
        <v>15</v>
      </c>
      <c r="I8" s="1" t="s">
        <v>15</v>
      </c>
      <c r="J8" s="1" t="s">
        <v>15</v>
      </c>
      <c r="K8" s="1" t="s">
        <v>15</v>
      </c>
      <c r="L8" s="1" t="s">
        <v>15</v>
      </c>
      <c r="M8" s="1" t="s">
        <v>15</v>
      </c>
      <c r="N8" s="1" t="s">
        <v>15</v>
      </c>
    </row>
    <row r="9" spans="1:14" ht="14.4" x14ac:dyDescent="0.3">
      <c r="B9" s="1" t="s">
        <v>15</v>
      </c>
      <c r="C9" s="1" t="s">
        <v>15</v>
      </c>
      <c r="D9" s="7">
        <v>318452</v>
      </c>
      <c r="E9" s="7">
        <v>319575</v>
      </c>
      <c r="F9" s="7">
        <v>321857</v>
      </c>
      <c r="G9" s="7">
        <v>325671</v>
      </c>
      <c r="H9" s="7">
        <v>329100</v>
      </c>
      <c r="I9" s="7">
        <v>332529</v>
      </c>
      <c r="J9" s="7">
        <v>338349</v>
      </c>
      <c r="K9">
        <v>348450</v>
      </c>
      <c r="L9">
        <v>356991</v>
      </c>
      <c r="M9" s="7">
        <v>364134</v>
      </c>
      <c r="N9" s="7">
        <v>368792</v>
      </c>
    </row>
    <row r="10" spans="1:14" x14ac:dyDescent="0.25">
      <c r="B10" s="22" t="s">
        <v>16</v>
      </c>
    </row>
    <row r="13" spans="1:14" ht="14.4" x14ac:dyDescent="0.3">
      <c r="B13" s="2"/>
      <c r="C13" s="2"/>
      <c r="D13" s="1" t="s">
        <v>6</v>
      </c>
      <c r="E13" s="1" t="s">
        <v>7</v>
      </c>
      <c r="F13" s="1" t="s">
        <v>8</v>
      </c>
      <c r="G13" s="1" t="s">
        <v>9</v>
      </c>
      <c r="H13" s="1" t="s">
        <v>10</v>
      </c>
      <c r="I13" s="1" t="s">
        <v>11</v>
      </c>
      <c r="J13" s="1" t="s">
        <v>12</v>
      </c>
      <c r="K13" s="1" t="s">
        <v>13</v>
      </c>
      <c r="L13" s="1" t="s">
        <v>14</v>
      </c>
      <c r="M13" s="1" t="s">
        <v>39</v>
      </c>
      <c r="N13" s="1" t="s">
        <v>40</v>
      </c>
    </row>
    <row r="14" spans="1:14" ht="14.4" x14ac:dyDescent="0.3">
      <c r="B14" s="2" t="s">
        <v>17</v>
      </c>
      <c r="C14" s="2"/>
      <c r="D14" s="1" t="s">
        <v>15</v>
      </c>
      <c r="E14" s="1" t="s">
        <v>15</v>
      </c>
      <c r="F14" s="1" t="s">
        <v>15</v>
      </c>
      <c r="G14" s="1" t="s">
        <v>15</v>
      </c>
      <c r="H14" s="1" t="s">
        <v>15</v>
      </c>
      <c r="I14" s="1" t="s">
        <v>15</v>
      </c>
      <c r="J14" s="1" t="s">
        <v>15</v>
      </c>
      <c r="K14" s="1" t="s">
        <v>15</v>
      </c>
      <c r="L14" s="1" t="s">
        <v>15</v>
      </c>
      <c r="M14" s="1" t="s">
        <v>15</v>
      </c>
      <c r="N14" s="1" t="s">
        <v>15</v>
      </c>
    </row>
    <row r="15" spans="1:14" ht="14.4" x14ac:dyDescent="0.3">
      <c r="B15" s="1" t="s">
        <v>18</v>
      </c>
      <c r="C15" s="1" t="s">
        <v>15</v>
      </c>
      <c r="D15" s="7">
        <v>17754</v>
      </c>
      <c r="E15" s="7">
        <v>17875</v>
      </c>
      <c r="F15" s="7">
        <v>17966</v>
      </c>
      <c r="G15" s="7">
        <v>18103</v>
      </c>
      <c r="H15" s="7">
        <v>18191</v>
      </c>
      <c r="I15" s="7">
        <v>18294</v>
      </c>
      <c r="J15" s="7">
        <v>18488</v>
      </c>
      <c r="K15">
        <v>18787</v>
      </c>
      <c r="L15">
        <v>18925</v>
      </c>
      <c r="M15" s="7">
        <v>19025</v>
      </c>
      <c r="N15" s="7">
        <v>19219</v>
      </c>
    </row>
    <row r="16" spans="1:14" ht="14.4" x14ac:dyDescent="0.3">
      <c r="B16" s="1" t="s">
        <v>19</v>
      </c>
      <c r="C16" s="1" t="s">
        <v>15</v>
      </c>
      <c r="D16" s="7">
        <v>1025</v>
      </c>
      <c r="E16" s="7">
        <v>1031</v>
      </c>
      <c r="F16" s="7">
        <v>1012</v>
      </c>
      <c r="G16" s="7">
        <v>1026</v>
      </c>
      <c r="H16" s="7">
        <v>1032</v>
      </c>
      <c r="I16" s="7">
        <v>1035</v>
      </c>
      <c r="J16" s="7">
        <v>1015</v>
      </c>
      <c r="K16">
        <v>1016</v>
      </c>
      <c r="L16">
        <v>1042</v>
      </c>
      <c r="M16" s="7">
        <v>1077</v>
      </c>
      <c r="N16" s="7">
        <v>1097</v>
      </c>
    </row>
    <row r="17" spans="2:14" ht="14.4" x14ac:dyDescent="0.3">
      <c r="B17" s="1" t="s">
        <v>20</v>
      </c>
      <c r="C17" s="1" t="s">
        <v>15</v>
      </c>
      <c r="D17" s="7">
        <v>400</v>
      </c>
      <c r="E17" s="7">
        <v>390</v>
      </c>
      <c r="F17" s="7">
        <v>414</v>
      </c>
      <c r="G17" s="7">
        <v>387</v>
      </c>
      <c r="H17" s="7">
        <v>414</v>
      </c>
      <c r="I17" s="7">
        <v>438</v>
      </c>
      <c r="J17" s="7">
        <v>451</v>
      </c>
      <c r="K17">
        <v>483</v>
      </c>
      <c r="L17">
        <v>491</v>
      </c>
      <c r="M17" s="7">
        <v>483</v>
      </c>
      <c r="N17" s="7">
        <v>441</v>
      </c>
    </row>
    <row r="18" spans="2:14" ht="14.4" x14ac:dyDescent="0.3">
      <c r="B18" s="1" t="s">
        <v>21</v>
      </c>
      <c r="C18" s="1" t="s">
        <v>15</v>
      </c>
      <c r="D18" s="7">
        <v>334</v>
      </c>
      <c r="E18" s="7">
        <v>350</v>
      </c>
      <c r="F18" s="7">
        <v>360</v>
      </c>
      <c r="G18" s="7">
        <v>353</v>
      </c>
      <c r="H18" s="7">
        <v>364</v>
      </c>
      <c r="I18" s="7">
        <v>357</v>
      </c>
      <c r="J18" s="7">
        <v>352</v>
      </c>
      <c r="K18">
        <v>372</v>
      </c>
      <c r="L18">
        <v>371</v>
      </c>
      <c r="M18" s="7">
        <v>370</v>
      </c>
      <c r="N18" s="7">
        <v>371</v>
      </c>
    </row>
    <row r="19" spans="2:14" x14ac:dyDescent="0.25">
      <c r="B19" s="22" t="s">
        <v>22</v>
      </c>
    </row>
    <row r="21" spans="2:14" ht="14.4" x14ac:dyDescent="0.3">
      <c r="B21" s="2"/>
      <c r="C21" s="2"/>
      <c r="D21" s="1" t="s">
        <v>6</v>
      </c>
      <c r="E21" s="1" t="s">
        <v>7</v>
      </c>
      <c r="F21" s="1" t="s">
        <v>8</v>
      </c>
      <c r="G21" s="1" t="s">
        <v>9</v>
      </c>
      <c r="H21" s="1" t="s">
        <v>10</v>
      </c>
      <c r="I21" s="1" t="s">
        <v>11</v>
      </c>
      <c r="J21" s="1" t="s">
        <v>12</v>
      </c>
      <c r="K21" s="1" t="s">
        <v>13</v>
      </c>
      <c r="L21" s="1" t="s">
        <v>14</v>
      </c>
      <c r="M21" s="1" t="s">
        <v>39</v>
      </c>
      <c r="N21" s="1" t="s">
        <v>40</v>
      </c>
    </row>
    <row r="22" spans="2:14" ht="14.4" x14ac:dyDescent="0.3">
      <c r="B22" s="2" t="s">
        <v>18</v>
      </c>
      <c r="C22" s="2"/>
      <c r="D22" s="1" t="s">
        <v>15</v>
      </c>
      <c r="E22" s="1" t="s">
        <v>15</v>
      </c>
      <c r="F22" s="1" t="s">
        <v>15</v>
      </c>
      <c r="G22" s="1" t="s">
        <v>15</v>
      </c>
      <c r="H22" s="1" t="s">
        <v>15</v>
      </c>
      <c r="I22" s="1" t="s">
        <v>15</v>
      </c>
      <c r="J22" s="1" t="s">
        <v>15</v>
      </c>
      <c r="K22" s="1" t="s">
        <v>15</v>
      </c>
      <c r="L22" s="1" t="s">
        <v>15</v>
      </c>
      <c r="M22" s="1" t="s">
        <v>15</v>
      </c>
      <c r="N22" s="1" t="s">
        <v>15</v>
      </c>
    </row>
    <row r="23" spans="2:14" ht="14.4" x14ac:dyDescent="0.3">
      <c r="B23" s="1" t="s">
        <v>23</v>
      </c>
      <c r="C23" s="1" t="s">
        <v>15</v>
      </c>
      <c r="D23" s="7">
        <v>10203</v>
      </c>
      <c r="E23" s="7">
        <v>10293</v>
      </c>
      <c r="F23" s="7">
        <v>10325</v>
      </c>
      <c r="G23" s="7">
        <v>10385</v>
      </c>
      <c r="H23" s="7">
        <v>10497</v>
      </c>
      <c r="I23" s="7">
        <v>10671</v>
      </c>
      <c r="J23" s="7">
        <v>10939</v>
      </c>
      <c r="K23">
        <v>11280</v>
      </c>
      <c r="L23">
        <v>11451</v>
      </c>
      <c r="M23" s="7">
        <v>11632</v>
      </c>
      <c r="N23" s="7">
        <v>11906</v>
      </c>
    </row>
    <row r="24" spans="2:14" ht="14.4" x14ac:dyDescent="0.3">
      <c r="B24" s="1" t="s">
        <v>24</v>
      </c>
      <c r="C24" s="1" t="s">
        <v>15</v>
      </c>
      <c r="D24" s="7">
        <v>7287</v>
      </c>
      <c r="E24" s="7">
        <v>7330</v>
      </c>
      <c r="F24" s="7">
        <v>7383</v>
      </c>
      <c r="G24" s="7">
        <v>7463</v>
      </c>
      <c r="H24" s="7">
        <v>7435</v>
      </c>
      <c r="I24" s="7">
        <v>7391</v>
      </c>
      <c r="J24" s="7">
        <v>7317</v>
      </c>
      <c r="K24">
        <v>7278</v>
      </c>
      <c r="L24">
        <v>7229</v>
      </c>
      <c r="M24" s="7">
        <v>7146</v>
      </c>
      <c r="N24" s="7">
        <v>7079</v>
      </c>
    </row>
    <row r="25" spans="2:14" x14ac:dyDescent="0.25">
      <c r="B25" s="22" t="s">
        <v>25</v>
      </c>
      <c r="D25" s="8"/>
      <c r="E25" s="8"/>
      <c r="F25" s="8"/>
      <c r="G25" s="8"/>
      <c r="H25" s="8"/>
      <c r="I25" s="8"/>
      <c r="J25" s="8"/>
    </row>
    <row r="28" spans="2:14" ht="14.4" x14ac:dyDescent="0.3">
      <c r="B28" s="9"/>
      <c r="C28" s="9"/>
      <c r="D28" s="10" t="s">
        <v>6</v>
      </c>
      <c r="E28" s="10" t="s">
        <v>7</v>
      </c>
      <c r="F28" s="10" t="s">
        <v>8</v>
      </c>
      <c r="G28" s="10" t="s">
        <v>9</v>
      </c>
      <c r="H28" s="10" t="s">
        <v>10</v>
      </c>
      <c r="I28" s="10" t="s">
        <v>11</v>
      </c>
      <c r="J28" s="10" t="s">
        <v>12</v>
      </c>
      <c r="K28" s="10" t="s">
        <v>13</v>
      </c>
      <c r="L28" s="10" t="s">
        <v>14</v>
      </c>
      <c r="M28" s="10" t="s">
        <v>39</v>
      </c>
      <c r="N28" s="10" t="s">
        <v>40</v>
      </c>
    </row>
    <row r="29" spans="2:14" ht="14.4" x14ac:dyDescent="0.3">
      <c r="B29" s="9"/>
      <c r="C29" s="9"/>
      <c r="D29" s="10" t="s">
        <v>15</v>
      </c>
      <c r="E29" s="10" t="s">
        <v>15</v>
      </c>
      <c r="F29" s="10" t="s">
        <v>15</v>
      </c>
      <c r="G29" s="10" t="s">
        <v>15</v>
      </c>
      <c r="H29" s="10" t="s">
        <v>15</v>
      </c>
      <c r="I29" s="10" t="s">
        <v>15</v>
      </c>
      <c r="J29" s="10" t="s">
        <v>15</v>
      </c>
      <c r="K29" s="10" t="s">
        <v>15</v>
      </c>
      <c r="L29" s="10" t="s">
        <v>15</v>
      </c>
      <c r="M29" s="10" t="s">
        <v>15</v>
      </c>
      <c r="N29" s="10" t="s">
        <v>15</v>
      </c>
    </row>
    <row r="30" spans="2:14" ht="14.4" x14ac:dyDescent="0.3">
      <c r="B30" s="10" t="s">
        <v>26</v>
      </c>
      <c r="C30" s="10" t="s">
        <v>15</v>
      </c>
      <c r="D30" s="11">
        <v>2905</v>
      </c>
      <c r="E30" s="11">
        <v>2884</v>
      </c>
      <c r="F30" s="11">
        <v>2864</v>
      </c>
      <c r="G30" s="11">
        <v>2822</v>
      </c>
      <c r="H30" s="11">
        <v>2806</v>
      </c>
      <c r="I30" s="11">
        <v>2825</v>
      </c>
      <c r="J30" s="11">
        <v>2963</v>
      </c>
      <c r="K30">
        <v>3234</v>
      </c>
      <c r="L30">
        <v>3042</v>
      </c>
      <c r="M30" s="11">
        <v>3115</v>
      </c>
      <c r="N30" s="11">
        <v>3030</v>
      </c>
    </row>
    <row r="31" spans="2:14" ht="14.4" x14ac:dyDescent="0.3">
      <c r="B31" s="10" t="s">
        <v>27</v>
      </c>
      <c r="C31" s="10" t="s">
        <v>15</v>
      </c>
      <c r="D31" s="11">
        <v>57</v>
      </c>
      <c r="E31" s="11">
        <v>55</v>
      </c>
      <c r="F31" s="11">
        <v>55</v>
      </c>
      <c r="G31" s="11">
        <v>55</v>
      </c>
      <c r="H31" s="11">
        <v>59</v>
      </c>
      <c r="I31" s="11">
        <v>60</v>
      </c>
      <c r="J31" s="11">
        <v>59</v>
      </c>
      <c r="K31">
        <v>58</v>
      </c>
      <c r="L31">
        <v>55</v>
      </c>
      <c r="M31" s="11">
        <v>54</v>
      </c>
      <c r="N31" s="11">
        <v>56</v>
      </c>
    </row>
    <row r="32" spans="2:14" ht="14.4" x14ac:dyDescent="0.3">
      <c r="B32" s="10" t="s">
        <v>28</v>
      </c>
      <c r="C32" s="10" t="s">
        <v>15</v>
      </c>
      <c r="D32" s="11">
        <v>106</v>
      </c>
      <c r="E32" s="11">
        <v>102</v>
      </c>
      <c r="F32" s="11">
        <v>98</v>
      </c>
      <c r="G32" s="11">
        <v>90</v>
      </c>
      <c r="H32" s="11">
        <v>98</v>
      </c>
      <c r="I32" s="11">
        <v>99</v>
      </c>
      <c r="J32" s="11">
        <v>95</v>
      </c>
      <c r="K32">
        <v>92</v>
      </c>
      <c r="L32">
        <v>91</v>
      </c>
      <c r="M32" s="11">
        <v>93</v>
      </c>
      <c r="N32" s="11">
        <v>94</v>
      </c>
    </row>
    <row r="33" spans="2:14" ht="14.4" x14ac:dyDescent="0.3">
      <c r="B33" s="10" t="s">
        <v>29</v>
      </c>
      <c r="C33" s="10" t="s">
        <v>15</v>
      </c>
      <c r="D33" s="11">
        <v>505</v>
      </c>
      <c r="E33" s="11">
        <v>512</v>
      </c>
      <c r="F33" s="11">
        <v>523</v>
      </c>
      <c r="G33" s="11">
        <v>531</v>
      </c>
      <c r="H33" s="11">
        <v>513</v>
      </c>
      <c r="I33" s="11">
        <v>505</v>
      </c>
      <c r="J33" s="11">
        <v>484</v>
      </c>
      <c r="K33">
        <v>481</v>
      </c>
      <c r="L33">
        <v>504</v>
      </c>
      <c r="M33" s="11">
        <v>482</v>
      </c>
      <c r="N33" s="11">
        <v>504</v>
      </c>
    </row>
    <row r="34" spans="2:14" x14ac:dyDescent="0.25">
      <c r="B34" s="22" t="s">
        <v>25</v>
      </c>
    </row>
    <row r="36" spans="2:14" ht="14.4" x14ac:dyDescent="0.3">
      <c r="B36" s="9"/>
      <c r="C36" s="9"/>
      <c r="D36" s="10" t="s">
        <v>6</v>
      </c>
      <c r="E36" s="10" t="s">
        <v>7</v>
      </c>
      <c r="F36" s="10" t="s">
        <v>8</v>
      </c>
      <c r="G36" s="10" t="s">
        <v>9</v>
      </c>
      <c r="H36" s="10" t="s">
        <v>10</v>
      </c>
      <c r="I36" s="10" t="s">
        <v>11</v>
      </c>
      <c r="J36" s="10" t="s">
        <v>12</v>
      </c>
      <c r="K36" s="10" t="s">
        <v>13</v>
      </c>
      <c r="L36" s="10" t="s">
        <v>14</v>
      </c>
      <c r="M36" s="10" t="s">
        <v>39</v>
      </c>
      <c r="N36" s="10" t="s">
        <v>40</v>
      </c>
    </row>
    <row r="37" spans="2:14" ht="14.4" x14ac:dyDescent="0.3">
      <c r="B37" s="9"/>
      <c r="C37" s="9"/>
      <c r="D37" s="10" t="s">
        <v>15</v>
      </c>
      <c r="E37" s="10" t="s">
        <v>15</v>
      </c>
      <c r="F37" s="10" t="s">
        <v>15</v>
      </c>
      <c r="G37" s="10" t="s">
        <v>15</v>
      </c>
      <c r="H37" s="10" t="s">
        <v>15</v>
      </c>
      <c r="I37" s="10" t="s">
        <v>15</v>
      </c>
      <c r="J37" s="10" t="s">
        <v>15</v>
      </c>
      <c r="K37" s="10" t="s">
        <v>15</v>
      </c>
      <c r="L37" s="10" t="s">
        <v>15</v>
      </c>
      <c r="M37" s="10" t="s">
        <v>15</v>
      </c>
      <c r="N37" s="10" t="s">
        <v>15</v>
      </c>
    </row>
    <row r="38" spans="2:14" ht="14.4" x14ac:dyDescent="0.3">
      <c r="B38" s="10" t="s">
        <v>30</v>
      </c>
      <c r="C38" s="10" t="s">
        <v>15</v>
      </c>
      <c r="D38" s="11">
        <v>121</v>
      </c>
      <c r="E38" s="11">
        <v>122</v>
      </c>
      <c r="F38" s="11">
        <v>122</v>
      </c>
      <c r="G38" s="11">
        <v>122</v>
      </c>
      <c r="H38" s="11">
        <v>114</v>
      </c>
      <c r="I38" s="11">
        <v>124</v>
      </c>
      <c r="J38" s="11">
        <v>109</v>
      </c>
      <c r="K38">
        <v>122</v>
      </c>
      <c r="L38">
        <v>121</v>
      </c>
      <c r="M38" s="11">
        <v>120</v>
      </c>
      <c r="N38" s="11">
        <v>126</v>
      </c>
    </row>
    <row r="39" spans="2:14" ht="14.4" x14ac:dyDescent="0.3">
      <c r="B39" s="10" t="s">
        <v>31</v>
      </c>
      <c r="C39" s="10" t="s">
        <v>15</v>
      </c>
      <c r="D39" s="11">
        <v>245</v>
      </c>
      <c r="E39" s="11">
        <v>232</v>
      </c>
      <c r="F39" s="11">
        <v>228</v>
      </c>
      <c r="G39" s="11">
        <v>210</v>
      </c>
      <c r="H39" s="11">
        <v>203</v>
      </c>
      <c r="I39" s="11">
        <v>202</v>
      </c>
      <c r="J39" s="11">
        <v>195</v>
      </c>
      <c r="K39">
        <v>184</v>
      </c>
      <c r="L39">
        <v>194</v>
      </c>
      <c r="M39" s="11">
        <v>196</v>
      </c>
      <c r="N39" s="11">
        <v>188</v>
      </c>
    </row>
    <row r="40" spans="2:14" ht="14.4" x14ac:dyDescent="0.3">
      <c r="B40" s="10" t="s">
        <v>32</v>
      </c>
      <c r="C40" s="10" t="s">
        <v>15</v>
      </c>
      <c r="D40" s="11">
        <v>208</v>
      </c>
      <c r="E40" s="11">
        <v>196</v>
      </c>
      <c r="F40" s="11">
        <v>178</v>
      </c>
      <c r="G40" s="11">
        <v>176</v>
      </c>
      <c r="H40" s="11">
        <v>194</v>
      </c>
      <c r="I40" s="11">
        <v>200</v>
      </c>
      <c r="J40" s="11">
        <v>187</v>
      </c>
      <c r="K40">
        <v>188</v>
      </c>
      <c r="L40">
        <v>170</v>
      </c>
      <c r="M40" s="11">
        <v>163</v>
      </c>
      <c r="N40" s="11">
        <v>174</v>
      </c>
    </row>
    <row r="41" spans="2:14" ht="14.4" x14ac:dyDescent="0.3">
      <c r="B41" s="10" t="s">
        <v>33</v>
      </c>
      <c r="C41" s="10" t="s">
        <v>15</v>
      </c>
      <c r="D41" s="11"/>
      <c r="E41" s="11"/>
      <c r="F41" s="11"/>
      <c r="G41" s="11"/>
      <c r="H41" s="11"/>
      <c r="I41" s="11"/>
      <c r="J41" s="11"/>
      <c r="K41">
        <v>12</v>
      </c>
      <c r="L41">
        <v>11</v>
      </c>
      <c r="M41" s="11">
        <v>11</v>
      </c>
      <c r="N41" s="11">
        <v>12</v>
      </c>
    </row>
    <row r="42" spans="2:14" x14ac:dyDescent="0.25">
      <c r="B42" s="22" t="s">
        <v>25</v>
      </c>
    </row>
    <row r="44" spans="2:14" ht="14.4" x14ac:dyDescent="0.3">
      <c r="B44" s="9"/>
      <c r="C44" s="9"/>
      <c r="D44" s="10" t="s">
        <v>6</v>
      </c>
      <c r="E44" s="10" t="s">
        <v>7</v>
      </c>
      <c r="F44" s="10" t="s">
        <v>8</v>
      </c>
      <c r="G44" s="10" t="s">
        <v>9</v>
      </c>
      <c r="H44" s="10" t="s">
        <v>10</v>
      </c>
      <c r="I44" s="10" t="s">
        <v>11</v>
      </c>
      <c r="J44" s="10" t="s">
        <v>12</v>
      </c>
      <c r="K44" s="10" t="s">
        <v>13</v>
      </c>
      <c r="L44" s="10" t="s">
        <v>14</v>
      </c>
      <c r="M44" s="10" t="s">
        <v>39</v>
      </c>
      <c r="N44" s="10" t="s">
        <v>40</v>
      </c>
    </row>
    <row r="45" spans="2:14" ht="14.4" x14ac:dyDescent="0.3">
      <c r="B45" s="9"/>
      <c r="C45" s="9"/>
      <c r="D45" s="10" t="s">
        <v>15</v>
      </c>
      <c r="E45" s="10" t="s">
        <v>15</v>
      </c>
      <c r="F45" s="10" t="s">
        <v>15</v>
      </c>
      <c r="G45" s="10" t="s">
        <v>15</v>
      </c>
      <c r="H45" s="10" t="s">
        <v>15</v>
      </c>
      <c r="I45" s="10" t="s">
        <v>15</v>
      </c>
      <c r="J45" s="10" t="s">
        <v>15</v>
      </c>
      <c r="K45" s="10" t="s">
        <v>15</v>
      </c>
      <c r="L45" s="10" t="s">
        <v>15</v>
      </c>
      <c r="M45" s="10" t="s">
        <v>15</v>
      </c>
      <c r="N45" s="10" t="s">
        <v>15</v>
      </c>
    </row>
    <row r="46" spans="2:14" ht="14.4" x14ac:dyDescent="0.3">
      <c r="B46" s="10" t="s">
        <v>34</v>
      </c>
      <c r="C46" s="10" t="s">
        <v>15</v>
      </c>
      <c r="D46" s="11">
        <v>386</v>
      </c>
      <c r="E46" s="11">
        <v>385</v>
      </c>
      <c r="F46" s="11">
        <v>378</v>
      </c>
      <c r="G46" s="11">
        <v>371</v>
      </c>
      <c r="H46" s="11">
        <v>395</v>
      </c>
      <c r="I46" s="11">
        <v>408</v>
      </c>
      <c r="J46" s="11">
        <v>425</v>
      </c>
      <c r="K46">
        <v>493</v>
      </c>
      <c r="L46">
        <v>502</v>
      </c>
      <c r="M46" s="11">
        <v>507</v>
      </c>
      <c r="N46" s="11">
        <v>471</v>
      </c>
    </row>
    <row r="47" spans="2:14" ht="14.4" x14ac:dyDescent="0.3">
      <c r="B47" s="10" t="s">
        <v>27</v>
      </c>
      <c r="C47" s="10" t="s">
        <v>15</v>
      </c>
      <c r="D47" s="11">
        <v>57</v>
      </c>
      <c r="E47" s="11">
        <v>55</v>
      </c>
      <c r="F47" s="11">
        <v>55</v>
      </c>
      <c r="G47" s="11">
        <v>55</v>
      </c>
      <c r="H47" s="11">
        <v>59</v>
      </c>
      <c r="I47" s="11">
        <v>60</v>
      </c>
      <c r="J47" s="11">
        <v>59</v>
      </c>
      <c r="K47">
        <v>58</v>
      </c>
      <c r="L47">
        <v>55</v>
      </c>
      <c r="M47" s="11">
        <v>54</v>
      </c>
      <c r="N47" s="11">
        <v>56</v>
      </c>
    </row>
    <row r="48" spans="2:14" ht="14.4" x14ac:dyDescent="0.3">
      <c r="B48" s="10" t="s">
        <v>35</v>
      </c>
      <c r="C48" s="10" t="s">
        <v>15</v>
      </c>
      <c r="D48" s="11">
        <v>944</v>
      </c>
      <c r="E48" s="11">
        <v>915</v>
      </c>
      <c r="F48" s="11">
        <v>914</v>
      </c>
      <c r="G48" s="11">
        <v>917</v>
      </c>
      <c r="H48" s="11">
        <v>920</v>
      </c>
      <c r="I48" s="11">
        <v>918</v>
      </c>
      <c r="J48" s="11">
        <v>915</v>
      </c>
      <c r="K48">
        <v>962</v>
      </c>
      <c r="L48">
        <v>894</v>
      </c>
      <c r="M48" s="11">
        <v>862</v>
      </c>
      <c r="N48" s="11">
        <v>852</v>
      </c>
    </row>
    <row r="49" spans="2:2" x14ac:dyDescent="0.25">
      <c r="B49" s="22" t="s">
        <v>25</v>
      </c>
    </row>
  </sheetData>
  <phoneticPr fontId="8" type="noConversion"/>
  <hyperlinks>
    <hyperlink ref="B10" r:id="rId1" xr:uid="{0E10CB4A-36E3-4A43-9A39-EA63B10DE532}"/>
    <hyperlink ref="B19" r:id="rId2" xr:uid="{C1B6F7B3-B76E-431C-9F00-EC5AE9E94B90}"/>
    <hyperlink ref="B34" r:id="rId3" xr:uid="{FD763C9C-A3F0-4BEB-93A4-F14877D3A595}"/>
    <hyperlink ref="B49" r:id="rId4" xr:uid="{36F4E5BA-B66C-45BD-8842-8C3D3362F2B6}"/>
    <hyperlink ref="B42" r:id="rId5" xr:uid="{2146FDFF-B803-4ECD-841C-0ACE44F06A24}"/>
    <hyperlink ref="B25" r:id="rId6" xr:uid="{CE62CAA9-B01F-453F-9164-6825C3E80A4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S56"/>
  <sheetViews>
    <sheetView topLeftCell="A4" workbookViewId="0">
      <selection activeCell="H15" sqref="H15:L16"/>
    </sheetView>
  </sheetViews>
  <sheetFormatPr defaultRowHeight="13.8" x14ac:dyDescent="0.25"/>
  <cols>
    <col min="2" max="2" width="10" bestFit="1" customWidth="1"/>
    <col min="12" max="12" width="10.3984375" customWidth="1"/>
    <col min="14" max="14" width="10.19921875" customWidth="1"/>
  </cols>
  <sheetData>
    <row r="1" spans="1:17" s="5" customFormat="1" ht="18" x14ac:dyDescent="0.35">
      <c r="A1" s="4" t="s">
        <v>0</v>
      </c>
    </row>
    <row r="2" spans="1:17" ht="18" x14ac:dyDescent="0.35">
      <c r="A2" s="3" t="s">
        <v>1</v>
      </c>
    </row>
    <row r="3" spans="1:17" ht="14.4" x14ac:dyDescent="0.3">
      <c r="A3" s="1" t="s">
        <v>2</v>
      </c>
      <c r="B3" t="s">
        <v>3</v>
      </c>
    </row>
    <row r="4" spans="1:17" ht="14.4" x14ac:dyDescent="0.3">
      <c r="A4" s="1" t="s">
        <v>4</v>
      </c>
      <c r="B4" s="6">
        <v>43544</v>
      </c>
    </row>
    <row r="5" spans="1:17" ht="14.4" x14ac:dyDescent="0.3">
      <c r="A5" s="1"/>
      <c r="B5" s="6"/>
    </row>
    <row r="6" spans="1:17" ht="14.4" x14ac:dyDescent="0.3">
      <c r="A6" s="1"/>
      <c r="B6" s="6"/>
      <c r="C6" t="s">
        <v>36</v>
      </c>
      <c r="D6" t="s">
        <v>17</v>
      </c>
      <c r="E6" t="s">
        <v>37</v>
      </c>
      <c r="F6" t="s">
        <v>38</v>
      </c>
      <c r="I6" s="1" t="s">
        <v>36</v>
      </c>
      <c r="J6" s="1" t="s">
        <v>17</v>
      </c>
      <c r="K6" s="1" t="s">
        <v>37</v>
      </c>
      <c r="L6" s="21" t="s">
        <v>38</v>
      </c>
      <c r="P6" s="1"/>
      <c r="Q6" s="1"/>
    </row>
    <row r="7" spans="1:17" ht="14.4" x14ac:dyDescent="0.3">
      <c r="A7" s="1"/>
      <c r="B7" s="1" t="s">
        <v>6</v>
      </c>
      <c r="C7" s="13">
        <v>318452</v>
      </c>
      <c r="D7" s="8">
        <f>C32</f>
        <v>19249</v>
      </c>
      <c r="E7" s="8">
        <f>C47</f>
        <v>3718</v>
      </c>
      <c r="F7" s="8">
        <f>C56</f>
        <v>1185</v>
      </c>
      <c r="H7" s="1">
        <v>2012</v>
      </c>
      <c r="I7" s="23">
        <f t="shared" ref="I7:L16" si="0">C8/C7-1</f>
        <v>3.5264341250800246E-3</v>
      </c>
      <c r="J7" s="23">
        <f t="shared" si="0"/>
        <v>7.5328588498104754E-3</v>
      </c>
      <c r="K7" s="23">
        <f t="shared" si="0"/>
        <v>-7.7998924152770099E-3</v>
      </c>
      <c r="L7" s="23">
        <f t="shared" si="0"/>
        <v>-1.7721518987341756E-2</v>
      </c>
      <c r="O7" s="20"/>
      <c r="P7" s="20"/>
      <c r="Q7" s="20"/>
    </row>
    <row r="8" spans="1:17" ht="14.4" x14ac:dyDescent="0.3">
      <c r="A8" s="1"/>
      <c r="B8" s="1" t="s">
        <v>7</v>
      </c>
      <c r="C8" s="13">
        <v>319575</v>
      </c>
      <c r="D8" s="8">
        <f>D32</f>
        <v>19394</v>
      </c>
      <c r="E8" s="8">
        <f>D47</f>
        <v>3689</v>
      </c>
      <c r="F8" s="8">
        <f>D56</f>
        <v>1164</v>
      </c>
      <c r="H8" s="1">
        <v>2013</v>
      </c>
      <c r="I8" s="23">
        <f t="shared" si="0"/>
        <v>7.1407337870610377E-3</v>
      </c>
      <c r="J8" s="23">
        <f t="shared" si="0"/>
        <v>5.1562338867690016E-3</v>
      </c>
      <c r="K8" s="23">
        <f t="shared" si="0"/>
        <v>-1.6264570344266538E-3</v>
      </c>
      <c r="L8" s="23">
        <f t="shared" si="0"/>
        <v>-1.2886597938144284E-2</v>
      </c>
      <c r="O8" s="20"/>
      <c r="P8" s="20"/>
      <c r="Q8" s="20"/>
    </row>
    <row r="9" spans="1:17" ht="14.4" x14ac:dyDescent="0.3">
      <c r="A9" s="1"/>
      <c r="B9" s="1" t="s">
        <v>8</v>
      </c>
      <c r="C9" s="13">
        <v>321857</v>
      </c>
      <c r="D9" s="8">
        <f>E32</f>
        <v>19494</v>
      </c>
      <c r="E9" s="8">
        <f>E47</f>
        <v>3683</v>
      </c>
      <c r="F9" s="8">
        <f>E56</f>
        <v>1149</v>
      </c>
      <c r="H9" s="1">
        <v>2014</v>
      </c>
      <c r="I9" s="23">
        <f t="shared" si="0"/>
        <v>1.1849983067014236E-2</v>
      </c>
      <c r="J9" s="23">
        <f t="shared" si="0"/>
        <v>6.1557402277623297E-3</v>
      </c>
      <c r="K9" s="23">
        <f t="shared" si="0"/>
        <v>-7.0594623947868307E-3</v>
      </c>
      <c r="L9" s="23">
        <f t="shared" si="0"/>
        <v>-1.7406440382941701E-2</v>
      </c>
      <c r="O9" s="20"/>
      <c r="P9" s="20"/>
      <c r="Q9" s="20"/>
    </row>
    <row r="10" spans="1:17" ht="14.4" x14ac:dyDescent="0.3">
      <c r="A10" s="1"/>
      <c r="B10" s="1" t="s">
        <v>9</v>
      </c>
      <c r="C10" s="13">
        <v>325671</v>
      </c>
      <c r="D10" s="8">
        <f>F32</f>
        <v>19614</v>
      </c>
      <c r="E10" s="8">
        <f>F47</f>
        <v>3657</v>
      </c>
      <c r="F10" s="8">
        <f>F56</f>
        <v>1129</v>
      </c>
      <c r="H10" s="1">
        <v>2015</v>
      </c>
      <c r="I10" s="23">
        <f t="shared" si="0"/>
        <v>1.0529030831728958E-2</v>
      </c>
      <c r="J10" s="23">
        <f t="shared" si="0"/>
        <v>6.5259508514325937E-3</v>
      </c>
      <c r="K10" s="23">
        <f t="shared" si="0"/>
        <v>3.2813781788350038E-3</v>
      </c>
      <c r="L10" s="23">
        <f t="shared" si="0"/>
        <v>-6.2001771479185397E-3</v>
      </c>
      <c r="O10" s="20"/>
      <c r="P10" s="20"/>
      <c r="Q10" s="20"/>
    </row>
    <row r="11" spans="1:17" ht="14.4" x14ac:dyDescent="0.3">
      <c r="A11" s="1"/>
      <c r="B11" s="1" t="s">
        <v>10</v>
      </c>
      <c r="C11" s="13">
        <v>329100</v>
      </c>
      <c r="D11" s="8">
        <f>G32</f>
        <v>19742</v>
      </c>
      <c r="E11" s="8">
        <f>G47</f>
        <v>3669</v>
      </c>
      <c r="F11" s="8">
        <f>G56</f>
        <v>1122</v>
      </c>
      <c r="H11" s="1">
        <v>2016</v>
      </c>
      <c r="I11" s="23">
        <f t="shared" si="0"/>
        <v>1.0419325432999171E-2</v>
      </c>
      <c r="J11" s="23">
        <f t="shared" si="0"/>
        <v>7.5980143855738369E-3</v>
      </c>
      <c r="K11" s="23">
        <f t="shared" si="0"/>
        <v>4.3608612701009353E-3</v>
      </c>
      <c r="L11" s="23">
        <f t="shared" si="0"/>
        <v>7.1301247771835552E-3</v>
      </c>
    </row>
    <row r="12" spans="1:17" ht="14.4" x14ac:dyDescent="0.3">
      <c r="A12" s="1"/>
      <c r="B12" s="1" t="s">
        <v>11</v>
      </c>
      <c r="C12" s="13">
        <v>332529</v>
      </c>
      <c r="D12" s="8">
        <f>H32</f>
        <v>19892</v>
      </c>
      <c r="E12" s="8">
        <f>H47</f>
        <v>3685</v>
      </c>
      <c r="F12" s="8">
        <f>H56</f>
        <v>1130</v>
      </c>
      <c r="H12" s="1">
        <v>2017</v>
      </c>
      <c r="I12" s="23">
        <f t="shared" si="0"/>
        <v>1.7502232887958602E-2</v>
      </c>
      <c r="J12" s="23">
        <f t="shared" si="0"/>
        <v>9.1494067967021753E-3</v>
      </c>
      <c r="K12" s="23">
        <f t="shared" si="0"/>
        <v>5.0474898236092303E-2</v>
      </c>
      <c r="L12" s="23">
        <f t="shared" si="0"/>
        <v>-5.3097345132743334E-2</v>
      </c>
    </row>
    <row r="13" spans="1:17" ht="14.4" x14ac:dyDescent="0.3">
      <c r="A13" s="1"/>
      <c r="B13" s="1" t="s">
        <v>12</v>
      </c>
      <c r="C13" s="13">
        <v>338349</v>
      </c>
      <c r="D13" s="8">
        <f>I32</f>
        <v>20074</v>
      </c>
      <c r="E13" s="8">
        <f>I47</f>
        <v>3871</v>
      </c>
      <c r="F13" s="8">
        <f>I56</f>
        <v>1070</v>
      </c>
      <c r="H13" s="1">
        <v>2018</v>
      </c>
      <c r="I13" s="23">
        <f t="shared" si="0"/>
        <v>2.9853790021545867E-2</v>
      </c>
      <c r="J13" s="23">
        <f t="shared" si="0"/>
        <v>1.7684567101723614E-2</v>
      </c>
      <c r="K13" s="23">
        <f t="shared" si="0"/>
        <v>9.5582536812193197E-2</v>
      </c>
      <c r="L13" s="23">
        <f t="shared" si="0"/>
        <v>8.4112149532711289E-3</v>
      </c>
    </row>
    <row r="14" spans="1:17" ht="14.4" x14ac:dyDescent="0.3">
      <c r="A14" s="1"/>
      <c r="B14" s="1" t="s">
        <v>13</v>
      </c>
      <c r="C14">
        <v>348450</v>
      </c>
      <c r="D14" s="8">
        <f>J32</f>
        <v>20429</v>
      </c>
      <c r="E14" s="8">
        <f>J47</f>
        <v>4241</v>
      </c>
      <c r="F14" s="8">
        <f>J56</f>
        <v>1079</v>
      </c>
      <c r="H14" s="1">
        <v>2019</v>
      </c>
      <c r="I14" s="23">
        <f>C15/C14-1</f>
        <v>2.451140766250548E-2</v>
      </c>
      <c r="J14" s="23">
        <f t="shared" si="0"/>
        <v>7.587253414264028E-3</v>
      </c>
      <c r="K14" s="23">
        <f t="shared" si="0"/>
        <v>-5.7533600565904286E-2</v>
      </c>
      <c r="L14" s="23">
        <f t="shared" si="0"/>
        <v>1.1121408711770142E-2</v>
      </c>
    </row>
    <row r="15" spans="1:17" ht="14.4" x14ac:dyDescent="0.3">
      <c r="A15" s="1"/>
      <c r="B15" s="1" t="s">
        <v>14</v>
      </c>
      <c r="C15">
        <v>356991</v>
      </c>
      <c r="D15" s="8">
        <f>K32</f>
        <v>20584</v>
      </c>
      <c r="E15" s="8">
        <f>K47</f>
        <v>3997</v>
      </c>
      <c r="F15" s="8">
        <f>K56</f>
        <v>1091</v>
      </c>
      <c r="H15" s="1">
        <v>2020</v>
      </c>
      <c r="I15" s="23">
        <f t="shared" ref="I15:I16" si="1">C16/C15-1</f>
        <v>2.0008907787591346E-2</v>
      </c>
      <c r="J15" s="23">
        <f t="shared" si="0"/>
        <v>6.0240963855422436E-3</v>
      </c>
      <c r="K15" s="23">
        <f t="shared" si="0"/>
        <v>1.2759569677257998E-2</v>
      </c>
      <c r="L15" s="23">
        <f t="shared" si="0"/>
        <v>-2.3831347387717638E-2</v>
      </c>
    </row>
    <row r="16" spans="1:17" ht="14.4" x14ac:dyDescent="0.3">
      <c r="A16" s="1"/>
      <c r="B16" s="1" t="s">
        <v>39</v>
      </c>
      <c r="C16" s="7">
        <v>364134</v>
      </c>
      <c r="D16">
        <v>20708</v>
      </c>
      <c r="E16">
        <v>4048</v>
      </c>
      <c r="F16">
        <v>1065</v>
      </c>
      <c r="H16" s="1">
        <v>2021</v>
      </c>
      <c r="I16" s="23">
        <f t="shared" si="1"/>
        <v>1.2791994155997521E-2</v>
      </c>
      <c r="J16" s="23">
        <f t="shared" si="0"/>
        <v>8.9820359281436168E-3</v>
      </c>
      <c r="K16" s="23">
        <f t="shared" si="0"/>
        <v>-3.4337944664031617E-2</v>
      </c>
      <c r="L16" s="23">
        <f t="shared" si="0"/>
        <v>3.0985915492957705E-2</v>
      </c>
    </row>
    <row r="17" spans="1:19" ht="14.4" x14ac:dyDescent="0.3">
      <c r="A17" s="1"/>
      <c r="B17" s="1" t="s">
        <v>40</v>
      </c>
      <c r="C17" s="7">
        <v>368792</v>
      </c>
      <c r="D17">
        <v>20894</v>
      </c>
      <c r="E17">
        <v>3909</v>
      </c>
      <c r="F17">
        <v>1098</v>
      </c>
      <c r="I17" s="23"/>
      <c r="J17" s="23"/>
      <c r="K17" s="23"/>
      <c r="L17" s="23"/>
    </row>
    <row r="20" spans="1:19" ht="14.4" x14ac:dyDescent="0.3">
      <c r="B20" s="12"/>
      <c r="C20" s="1"/>
      <c r="D20" s="1"/>
      <c r="E20" s="1"/>
      <c r="F20" s="1"/>
      <c r="G20" s="1"/>
      <c r="H20" s="1"/>
      <c r="I20" s="1"/>
      <c r="K20" s="12"/>
      <c r="L20" s="1"/>
      <c r="M20" s="1"/>
      <c r="N20" s="1"/>
      <c r="O20" s="1"/>
      <c r="P20" s="1"/>
      <c r="Q20" s="1"/>
      <c r="R20" s="1"/>
    </row>
    <row r="21" spans="1:19" ht="14.4" x14ac:dyDescent="0.3">
      <c r="B21" s="17"/>
      <c r="C21" s="12"/>
      <c r="D21" s="18"/>
      <c r="E21" s="18"/>
      <c r="F21" s="18"/>
      <c r="G21" s="18"/>
      <c r="H21" s="18"/>
      <c r="I21" s="18"/>
    </row>
    <row r="22" spans="1:19" ht="14.4" x14ac:dyDescent="0.3">
      <c r="B22" s="17" t="s">
        <v>18</v>
      </c>
      <c r="C22" s="1" t="s">
        <v>6</v>
      </c>
      <c r="D22" s="1" t="s">
        <v>7</v>
      </c>
      <c r="E22" s="1" t="s">
        <v>8</v>
      </c>
      <c r="F22" s="1" t="s">
        <v>9</v>
      </c>
      <c r="G22" s="1" t="s">
        <v>10</v>
      </c>
      <c r="H22" s="1" t="s">
        <v>11</v>
      </c>
      <c r="I22" s="1" t="s">
        <v>12</v>
      </c>
      <c r="J22" s="1" t="s">
        <v>13</v>
      </c>
      <c r="K22" s="1" t="s">
        <v>14</v>
      </c>
      <c r="L22" s="1" t="s">
        <v>39</v>
      </c>
      <c r="M22" s="1" t="s">
        <v>40</v>
      </c>
    </row>
    <row r="23" spans="1:19" ht="14.4" x14ac:dyDescent="0.3">
      <c r="B23" s="1" t="s">
        <v>23</v>
      </c>
      <c r="C23" s="7">
        <v>10203</v>
      </c>
      <c r="D23" s="7">
        <v>10293</v>
      </c>
      <c r="E23" s="7">
        <v>10325</v>
      </c>
      <c r="F23" s="7">
        <v>10385</v>
      </c>
      <c r="G23" s="7">
        <v>10497</v>
      </c>
      <c r="H23" s="7">
        <v>10671</v>
      </c>
      <c r="I23" s="7">
        <v>10939</v>
      </c>
      <c r="J23">
        <v>11280</v>
      </c>
      <c r="K23">
        <v>11451</v>
      </c>
      <c r="L23" s="7">
        <v>11632</v>
      </c>
      <c r="M23" s="7">
        <v>11906</v>
      </c>
      <c r="N23" s="7"/>
      <c r="O23" s="7"/>
      <c r="P23" s="7"/>
      <c r="Q23" s="7"/>
      <c r="R23" s="7"/>
      <c r="S23" s="7"/>
    </row>
    <row r="24" spans="1:19" ht="14.4" x14ac:dyDescent="0.3">
      <c r="B24" s="1" t="s">
        <v>24</v>
      </c>
      <c r="C24" s="7">
        <v>7287</v>
      </c>
      <c r="D24" s="7">
        <v>7330</v>
      </c>
      <c r="E24" s="7">
        <v>7383</v>
      </c>
      <c r="F24" s="7">
        <v>7463</v>
      </c>
      <c r="G24" s="7">
        <v>7435</v>
      </c>
      <c r="H24" s="7">
        <v>7391</v>
      </c>
      <c r="I24" s="7">
        <v>7317</v>
      </c>
      <c r="J24">
        <v>7278</v>
      </c>
      <c r="K24">
        <v>7229</v>
      </c>
      <c r="L24" s="7">
        <v>7146</v>
      </c>
      <c r="M24" s="7">
        <v>7079</v>
      </c>
      <c r="N24" s="7"/>
      <c r="O24" s="7"/>
      <c r="P24" s="7"/>
      <c r="Q24" s="7"/>
      <c r="R24" s="7"/>
      <c r="S24" s="7"/>
    </row>
    <row r="25" spans="1:19" ht="14.4" x14ac:dyDescent="0.3">
      <c r="B25" s="1" t="s">
        <v>41</v>
      </c>
      <c r="C25" s="26">
        <f>SUM(C23:C24)</f>
        <v>17490</v>
      </c>
      <c r="D25" s="26">
        <f t="shared" ref="D25:M25" si="2">SUM(D23:D24)</f>
        <v>17623</v>
      </c>
      <c r="E25" s="26">
        <f t="shared" si="2"/>
        <v>17708</v>
      </c>
      <c r="F25" s="26">
        <f t="shared" si="2"/>
        <v>17848</v>
      </c>
      <c r="G25" s="26">
        <f t="shared" si="2"/>
        <v>17932</v>
      </c>
      <c r="H25" s="26">
        <f t="shared" si="2"/>
        <v>18062</v>
      </c>
      <c r="I25" s="26">
        <f t="shared" si="2"/>
        <v>18256</v>
      </c>
      <c r="J25" s="26">
        <f t="shared" si="2"/>
        <v>18558</v>
      </c>
      <c r="K25" s="26">
        <f t="shared" si="2"/>
        <v>18680</v>
      </c>
      <c r="L25" s="26">
        <f t="shared" si="2"/>
        <v>18778</v>
      </c>
      <c r="M25" s="26">
        <f t="shared" si="2"/>
        <v>18985</v>
      </c>
    </row>
    <row r="26" spans="1:19" ht="14.4" x14ac:dyDescent="0.3">
      <c r="B26" s="14"/>
      <c r="C26" s="16"/>
      <c r="D26" s="15"/>
      <c r="E26" s="15"/>
      <c r="F26" s="15"/>
      <c r="G26" s="15"/>
      <c r="H26" s="15"/>
      <c r="I26" s="15"/>
    </row>
    <row r="27" spans="1:19" ht="14.4" x14ac:dyDescent="0.3">
      <c r="B27" s="17" t="s">
        <v>17</v>
      </c>
      <c r="C27" s="1" t="s">
        <v>6</v>
      </c>
      <c r="D27" s="1" t="s">
        <v>7</v>
      </c>
      <c r="E27" s="1" t="s">
        <v>8</v>
      </c>
      <c r="F27" s="1" t="s">
        <v>9</v>
      </c>
      <c r="G27" s="1" t="s">
        <v>10</v>
      </c>
      <c r="H27" s="1" t="s">
        <v>11</v>
      </c>
      <c r="I27" s="1" t="s">
        <v>12</v>
      </c>
      <c r="J27" s="1" t="s">
        <v>13</v>
      </c>
      <c r="K27" s="1" t="s">
        <v>14</v>
      </c>
      <c r="L27" s="1" t="s">
        <v>39</v>
      </c>
      <c r="M27" s="1" t="s">
        <v>40</v>
      </c>
    </row>
    <row r="28" spans="1:19" ht="14.4" x14ac:dyDescent="0.3">
      <c r="B28" s="1" t="s">
        <v>18</v>
      </c>
      <c r="C28" s="15">
        <f>C25</f>
        <v>17490</v>
      </c>
      <c r="D28" s="15">
        <f t="shared" ref="D28:F28" si="3">D25</f>
        <v>17623</v>
      </c>
      <c r="E28" s="15">
        <f t="shared" si="3"/>
        <v>17708</v>
      </c>
      <c r="F28" s="15">
        <f t="shared" si="3"/>
        <v>17848</v>
      </c>
      <c r="G28" s="15">
        <f>G25</f>
        <v>17932</v>
      </c>
      <c r="H28" s="15">
        <f>H25</f>
        <v>18062</v>
      </c>
      <c r="I28" s="15">
        <f>I25</f>
        <v>18256</v>
      </c>
      <c r="J28" s="15">
        <v>18558</v>
      </c>
      <c r="K28" s="15">
        <v>18680</v>
      </c>
      <c r="L28" s="8">
        <f>L25</f>
        <v>18778</v>
      </c>
      <c r="M28" s="8">
        <f>M25</f>
        <v>18985</v>
      </c>
    </row>
    <row r="29" spans="1:19" ht="14.4" x14ac:dyDescent="0.3">
      <c r="B29" s="1" t="s">
        <v>19</v>
      </c>
      <c r="C29" s="13">
        <v>1025</v>
      </c>
      <c r="D29" s="13">
        <v>1031</v>
      </c>
      <c r="E29" s="13">
        <v>1012</v>
      </c>
      <c r="F29" s="13">
        <v>1026</v>
      </c>
      <c r="G29" s="13">
        <v>1032</v>
      </c>
      <c r="H29" s="13">
        <v>1035</v>
      </c>
      <c r="I29" s="13">
        <v>1015</v>
      </c>
      <c r="J29">
        <v>1016</v>
      </c>
      <c r="K29">
        <v>1042</v>
      </c>
      <c r="L29" s="7">
        <v>1077</v>
      </c>
      <c r="M29" s="7">
        <v>1097</v>
      </c>
    </row>
    <row r="30" spans="1:19" ht="14.4" x14ac:dyDescent="0.3">
      <c r="B30" s="1" t="s">
        <v>20</v>
      </c>
      <c r="C30" s="13">
        <v>400</v>
      </c>
      <c r="D30" s="13">
        <v>390</v>
      </c>
      <c r="E30" s="13">
        <v>414</v>
      </c>
      <c r="F30" s="13">
        <v>387</v>
      </c>
      <c r="G30" s="13">
        <v>414</v>
      </c>
      <c r="H30" s="13">
        <v>438</v>
      </c>
      <c r="I30" s="13">
        <v>451</v>
      </c>
      <c r="J30">
        <v>483</v>
      </c>
      <c r="K30">
        <v>491</v>
      </c>
      <c r="L30" s="7">
        <v>483</v>
      </c>
      <c r="M30" s="7">
        <v>441</v>
      </c>
    </row>
    <row r="31" spans="1:19" ht="14.4" x14ac:dyDescent="0.3">
      <c r="B31" s="1" t="s">
        <v>21</v>
      </c>
      <c r="C31" s="13">
        <v>334</v>
      </c>
      <c r="D31" s="13">
        <v>350</v>
      </c>
      <c r="E31" s="13">
        <v>360</v>
      </c>
      <c r="F31" s="13">
        <v>353</v>
      </c>
      <c r="G31" s="13">
        <v>364</v>
      </c>
      <c r="H31" s="13">
        <v>357</v>
      </c>
      <c r="I31" s="13">
        <v>352</v>
      </c>
      <c r="J31">
        <v>372</v>
      </c>
      <c r="K31">
        <v>371</v>
      </c>
      <c r="L31" s="7">
        <v>370</v>
      </c>
      <c r="M31" s="7">
        <v>371</v>
      </c>
    </row>
    <row r="32" spans="1:19" ht="14.4" x14ac:dyDescent="0.3">
      <c r="B32" s="1" t="s">
        <v>41</v>
      </c>
      <c r="C32" s="26">
        <f>SUM(C28:C31)</f>
        <v>19249</v>
      </c>
      <c r="D32" s="26">
        <f t="shared" ref="D32:F32" si="4">SUM(D28:D31)</f>
        <v>19394</v>
      </c>
      <c r="E32" s="26">
        <f t="shared" si="4"/>
        <v>19494</v>
      </c>
      <c r="F32" s="26">
        <f t="shared" si="4"/>
        <v>19614</v>
      </c>
      <c r="G32" s="26">
        <f>SUM(G28:G31)</f>
        <v>19742</v>
      </c>
      <c r="H32" s="26">
        <f>SUM(H28:H31)</f>
        <v>19892</v>
      </c>
      <c r="I32" s="26">
        <f>SUM(I28:I31)</f>
        <v>20074</v>
      </c>
      <c r="J32" s="26">
        <f t="shared" ref="J32:M32" si="5">SUM(J28:J31)</f>
        <v>20429</v>
      </c>
      <c r="K32" s="26">
        <f t="shared" si="5"/>
        <v>20584</v>
      </c>
      <c r="L32" s="26">
        <f t="shared" si="5"/>
        <v>20708</v>
      </c>
      <c r="M32" s="26">
        <f t="shared" si="5"/>
        <v>20894</v>
      </c>
    </row>
    <row r="33" spans="2:13" ht="14.4" x14ac:dyDescent="0.3">
      <c r="B33" s="14"/>
      <c r="C33" s="16"/>
      <c r="D33" s="16"/>
      <c r="E33" s="16"/>
      <c r="F33" s="16"/>
      <c r="G33" s="16"/>
      <c r="H33" s="16"/>
      <c r="I33" s="16"/>
    </row>
    <row r="34" spans="2:13" ht="14.4" x14ac:dyDescent="0.3">
      <c r="B34" s="10" t="s">
        <v>37</v>
      </c>
      <c r="C34" s="10" t="s">
        <v>6</v>
      </c>
      <c r="D34" s="10" t="s">
        <v>7</v>
      </c>
      <c r="E34" s="10" t="s">
        <v>8</v>
      </c>
      <c r="F34" s="10" t="s">
        <v>9</v>
      </c>
      <c r="G34" s="10" t="s">
        <v>10</v>
      </c>
      <c r="H34" s="10" t="s">
        <v>11</v>
      </c>
      <c r="I34" s="10" t="s">
        <v>12</v>
      </c>
      <c r="J34" s="10" t="s">
        <v>13</v>
      </c>
      <c r="K34" s="10" t="s">
        <v>14</v>
      </c>
      <c r="L34" s="10" t="s">
        <v>39</v>
      </c>
      <c r="M34" s="10" t="s">
        <v>40</v>
      </c>
    </row>
    <row r="35" spans="2:13" ht="14.4" x14ac:dyDescent="0.3">
      <c r="B35" s="10" t="s">
        <v>26</v>
      </c>
      <c r="C35" s="19">
        <v>2905</v>
      </c>
      <c r="D35" s="19">
        <v>2884</v>
      </c>
      <c r="E35" s="19">
        <v>2864</v>
      </c>
      <c r="F35" s="19">
        <v>2822</v>
      </c>
      <c r="G35" s="19">
        <v>2806</v>
      </c>
      <c r="H35" s="19">
        <v>2825</v>
      </c>
      <c r="I35" s="19">
        <v>2963</v>
      </c>
      <c r="J35">
        <v>3234</v>
      </c>
      <c r="K35">
        <v>3042</v>
      </c>
      <c r="L35" s="19">
        <v>3115</v>
      </c>
      <c r="M35" s="19">
        <v>3030</v>
      </c>
    </row>
    <row r="36" spans="2:13" ht="14.4" x14ac:dyDescent="0.3">
      <c r="B36" s="10" t="s">
        <v>30</v>
      </c>
      <c r="C36" s="19">
        <v>121</v>
      </c>
      <c r="D36" s="19">
        <v>122</v>
      </c>
      <c r="E36" s="19">
        <v>122</v>
      </c>
      <c r="F36" s="19">
        <v>122</v>
      </c>
      <c r="G36" s="19">
        <v>114</v>
      </c>
      <c r="H36" s="19">
        <v>124</v>
      </c>
      <c r="I36" s="19">
        <v>109</v>
      </c>
      <c r="J36">
        <v>122</v>
      </c>
      <c r="K36">
        <v>121</v>
      </c>
      <c r="L36" s="11">
        <v>120</v>
      </c>
      <c r="M36" s="11">
        <v>126</v>
      </c>
    </row>
    <row r="37" spans="2:13" ht="14.4" x14ac:dyDescent="0.3">
      <c r="B37" s="10" t="s">
        <v>31</v>
      </c>
      <c r="C37" s="19">
        <v>245</v>
      </c>
      <c r="D37" s="19">
        <v>232</v>
      </c>
      <c r="E37" s="19">
        <v>228</v>
      </c>
      <c r="F37" s="19">
        <v>210</v>
      </c>
      <c r="G37" s="19">
        <v>203</v>
      </c>
      <c r="H37" s="19">
        <v>202</v>
      </c>
      <c r="I37" s="19">
        <v>195</v>
      </c>
      <c r="J37">
        <v>184</v>
      </c>
      <c r="K37">
        <v>194</v>
      </c>
      <c r="L37" s="11">
        <v>196</v>
      </c>
      <c r="M37" s="11">
        <v>188</v>
      </c>
    </row>
    <row r="38" spans="2:13" ht="14.4" x14ac:dyDescent="0.3">
      <c r="B38" s="10" t="s">
        <v>32</v>
      </c>
      <c r="C38" s="19">
        <v>208</v>
      </c>
      <c r="D38" s="19">
        <v>196</v>
      </c>
      <c r="E38" s="19">
        <v>178</v>
      </c>
      <c r="F38" s="19">
        <v>176</v>
      </c>
      <c r="G38" s="19">
        <v>194</v>
      </c>
      <c r="H38" s="19">
        <v>200</v>
      </c>
      <c r="I38" s="19">
        <v>187</v>
      </c>
      <c r="J38">
        <v>188</v>
      </c>
      <c r="K38">
        <v>170</v>
      </c>
      <c r="L38" s="11">
        <v>163</v>
      </c>
      <c r="M38" s="11">
        <v>174</v>
      </c>
    </row>
    <row r="39" spans="2:13" ht="14.4" x14ac:dyDescent="0.3">
      <c r="B39" s="10" t="s">
        <v>33</v>
      </c>
      <c r="C39" s="19"/>
      <c r="D39" s="19"/>
      <c r="E39" s="19"/>
      <c r="F39" s="19"/>
      <c r="G39" s="19"/>
      <c r="H39" s="19"/>
      <c r="I39" s="19"/>
      <c r="J39">
        <v>12</v>
      </c>
      <c r="K39">
        <v>11</v>
      </c>
      <c r="L39" s="11">
        <v>11</v>
      </c>
      <c r="M39" s="11">
        <v>12</v>
      </c>
    </row>
    <row r="40" spans="2:13" ht="14.4" x14ac:dyDescent="0.3">
      <c r="B40" s="10" t="s">
        <v>42</v>
      </c>
      <c r="C40" s="11">
        <f t="shared" ref="C40:J40" si="6">SUM(C35-C36-C37-C38-C39)</f>
        <v>2331</v>
      </c>
      <c r="D40" s="11">
        <f t="shared" si="6"/>
        <v>2334</v>
      </c>
      <c r="E40" s="11">
        <f t="shared" si="6"/>
        <v>2336</v>
      </c>
      <c r="F40" s="11">
        <f t="shared" si="6"/>
        <v>2314</v>
      </c>
      <c r="G40" s="11">
        <f t="shared" si="6"/>
        <v>2295</v>
      </c>
      <c r="H40" s="11">
        <f t="shared" si="6"/>
        <v>2299</v>
      </c>
      <c r="I40" s="11">
        <f t="shared" si="6"/>
        <v>2472</v>
      </c>
      <c r="J40" s="11">
        <f t="shared" si="6"/>
        <v>2728</v>
      </c>
      <c r="K40" s="11">
        <f>SUM(K35-K36-K37-K38-K39)</f>
        <v>2546</v>
      </c>
      <c r="L40" s="11">
        <f t="shared" ref="L40:M40" si="7">SUM(L35-L36-L37-L38-L39)</f>
        <v>2625</v>
      </c>
      <c r="M40" s="11">
        <f t="shared" si="7"/>
        <v>2530</v>
      </c>
    </row>
    <row r="41" spans="2:13" ht="14.4" x14ac:dyDescent="0.3">
      <c r="B41" s="10"/>
      <c r="C41" s="11"/>
      <c r="D41" s="11"/>
      <c r="E41" s="11"/>
      <c r="F41" s="11"/>
      <c r="G41" s="11"/>
      <c r="H41" s="11"/>
      <c r="I41" s="11"/>
    </row>
    <row r="42" spans="2:13" ht="14.4" x14ac:dyDescent="0.3">
      <c r="B42" s="10" t="s">
        <v>37</v>
      </c>
      <c r="C42" s="10" t="s">
        <v>6</v>
      </c>
      <c r="D42" s="10" t="s">
        <v>7</v>
      </c>
      <c r="E42" s="10" t="s">
        <v>8</v>
      </c>
      <c r="F42" s="10" t="s">
        <v>9</v>
      </c>
      <c r="G42" s="10" t="s">
        <v>10</v>
      </c>
      <c r="H42" s="10" t="s">
        <v>11</v>
      </c>
      <c r="I42" s="10" t="s">
        <v>12</v>
      </c>
      <c r="J42" s="10" t="s">
        <v>13</v>
      </c>
      <c r="K42" s="10" t="s">
        <v>14</v>
      </c>
      <c r="L42" s="10" t="s">
        <v>39</v>
      </c>
      <c r="M42" s="10" t="s">
        <v>40</v>
      </c>
    </row>
    <row r="43" spans="2:13" ht="14.4" x14ac:dyDescent="0.3">
      <c r="B43" s="10" t="s">
        <v>26</v>
      </c>
      <c r="C43" s="19">
        <f>C40</f>
        <v>2331</v>
      </c>
      <c r="D43" s="19">
        <f t="shared" ref="D43:F43" si="8">D40</f>
        <v>2334</v>
      </c>
      <c r="E43" s="19">
        <f t="shared" si="8"/>
        <v>2336</v>
      </c>
      <c r="F43" s="19">
        <f t="shared" si="8"/>
        <v>2314</v>
      </c>
      <c r="G43" s="19">
        <f>G40</f>
        <v>2295</v>
      </c>
      <c r="H43" s="19">
        <f>H40</f>
        <v>2299</v>
      </c>
      <c r="I43" s="19">
        <f>I40</f>
        <v>2472</v>
      </c>
      <c r="J43" s="19">
        <f t="shared" ref="J43:K43" si="9">J40</f>
        <v>2728</v>
      </c>
      <c r="K43" s="19">
        <f t="shared" si="9"/>
        <v>2546</v>
      </c>
      <c r="L43" s="8">
        <f>L40</f>
        <v>2625</v>
      </c>
      <c r="M43" s="8">
        <f>M40</f>
        <v>2530</v>
      </c>
    </row>
    <row r="44" spans="2:13" ht="14.4" x14ac:dyDescent="0.3">
      <c r="B44" s="10" t="s">
        <v>34</v>
      </c>
      <c r="C44" s="11">
        <v>386</v>
      </c>
      <c r="D44" s="11">
        <v>385</v>
      </c>
      <c r="E44" s="11">
        <v>378</v>
      </c>
      <c r="F44" s="11">
        <v>371</v>
      </c>
      <c r="G44" s="11">
        <v>395</v>
      </c>
      <c r="H44" s="11">
        <v>408</v>
      </c>
      <c r="I44" s="11">
        <v>425</v>
      </c>
      <c r="J44">
        <v>493</v>
      </c>
      <c r="K44">
        <v>502</v>
      </c>
      <c r="L44" s="11">
        <v>507</v>
      </c>
      <c r="M44" s="11">
        <v>471</v>
      </c>
    </row>
    <row r="45" spans="2:13" ht="14.4" x14ac:dyDescent="0.3">
      <c r="B45" s="10" t="s">
        <v>27</v>
      </c>
      <c r="C45" s="11">
        <v>57</v>
      </c>
      <c r="D45" s="11">
        <v>55</v>
      </c>
      <c r="E45" s="11">
        <v>55</v>
      </c>
      <c r="F45" s="11">
        <v>55</v>
      </c>
      <c r="G45" s="11">
        <v>59</v>
      </c>
      <c r="H45" s="11">
        <v>60</v>
      </c>
      <c r="I45" s="11">
        <v>59</v>
      </c>
      <c r="J45">
        <v>58</v>
      </c>
      <c r="K45">
        <v>55</v>
      </c>
      <c r="L45" s="11">
        <v>54</v>
      </c>
      <c r="M45" s="11">
        <v>56</v>
      </c>
    </row>
    <row r="46" spans="2:13" ht="14.4" x14ac:dyDescent="0.3">
      <c r="B46" s="10" t="s">
        <v>35</v>
      </c>
      <c r="C46" s="11">
        <v>944</v>
      </c>
      <c r="D46" s="11">
        <v>915</v>
      </c>
      <c r="E46" s="11">
        <v>914</v>
      </c>
      <c r="F46" s="11">
        <v>917</v>
      </c>
      <c r="G46" s="11">
        <v>920</v>
      </c>
      <c r="H46" s="11">
        <v>918</v>
      </c>
      <c r="I46" s="11">
        <v>915</v>
      </c>
      <c r="J46">
        <v>962</v>
      </c>
      <c r="K46">
        <v>894</v>
      </c>
      <c r="L46" s="11">
        <v>862</v>
      </c>
      <c r="M46" s="11">
        <v>852</v>
      </c>
    </row>
    <row r="47" spans="2:13" ht="14.4" x14ac:dyDescent="0.3">
      <c r="B47" s="1" t="s">
        <v>41</v>
      </c>
      <c r="C47" s="25">
        <f>SUM(C43:C46)</f>
        <v>3718</v>
      </c>
      <c r="D47" s="25">
        <f t="shared" ref="D47:F47" si="10">SUM(D43:D46)</f>
        <v>3689</v>
      </c>
      <c r="E47" s="25">
        <f t="shared" si="10"/>
        <v>3683</v>
      </c>
      <c r="F47" s="25">
        <f t="shared" si="10"/>
        <v>3657</v>
      </c>
      <c r="G47" s="25">
        <f>SUM(G43:G46)</f>
        <v>3669</v>
      </c>
      <c r="H47" s="25">
        <f>SUM(H43:H46)</f>
        <v>3685</v>
      </c>
      <c r="I47" s="25">
        <f>SUM(I43:I46)</f>
        <v>3871</v>
      </c>
      <c r="J47" s="25">
        <f t="shared" ref="J47:M47" si="11">SUM(J43:J46)</f>
        <v>4241</v>
      </c>
      <c r="K47" s="25">
        <f t="shared" si="11"/>
        <v>3997</v>
      </c>
      <c r="L47" s="25">
        <f t="shared" si="11"/>
        <v>4048</v>
      </c>
      <c r="M47" s="25">
        <f t="shared" si="11"/>
        <v>3909</v>
      </c>
    </row>
    <row r="48" spans="2:13" ht="14.4" x14ac:dyDescent="0.3">
      <c r="B48" s="10"/>
      <c r="C48" s="10"/>
      <c r="D48" s="11"/>
      <c r="E48" s="11"/>
      <c r="F48" s="11"/>
      <c r="G48" s="11"/>
      <c r="H48" s="11"/>
      <c r="I48" s="11"/>
    </row>
    <row r="49" spans="2:13" ht="14.4" x14ac:dyDescent="0.3">
      <c r="B49" s="10" t="s">
        <v>38</v>
      </c>
      <c r="C49" s="10" t="s">
        <v>6</v>
      </c>
      <c r="D49" s="10" t="s">
        <v>7</v>
      </c>
      <c r="E49" s="10" t="s">
        <v>8</v>
      </c>
      <c r="F49" s="10" t="s">
        <v>9</v>
      </c>
      <c r="G49" s="10" t="s">
        <v>10</v>
      </c>
      <c r="H49" s="10" t="s">
        <v>11</v>
      </c>
      <c r="I49" s="10" t="s">
        <v>12</v>
      </c>
      <c r="J49" s="10" t="s">
        <v>13</v>
      </c>
      <c r="K49" s="10" t="s">
        <v>14</v>
      </c>
      <c r="L49" s="10" t="s">
        <v>39</v>
      </c>
      <c r="M49" s="10" t="s">
        <v>40</v>
      </c>
    </row>
    <row r="50" spans="2:13" ht="14.4" x14ac:dyDescent="0.3">
      <c r="B50" s="10" t="s">
        <v>30</v>
      </c>
      <c r="C50" s="19">
        <v>121</v>
      </c>
      <c r="D50" s="19">
        <v>122</v>
      </c>
      <c r="E50" s="19">
        <v>122</v>
      </c>
      <c r="F50" s="19">
        <v>122</v>
      </c>
      <c r="G50" s="19">
        <v>114</v>
      </c>
      <c r="H50" s="19">
        <v>124</v>
      </c>
      <c r="I50" s="19">
        <v>109</v>
      </c>
      <c r="J50">
        <v>122</v>
      </c>
      <c r="K50">
        <v>121</v>
      </c>
      <c r="L50" s="11">
        <v>120</v>
      </c>
      <c r="M50" s="11">
        <v>126</v>
      </c>
    </row>
    <row r="51" spans="2:13" ht="14.4" x14ac:dyDescent="0.3">
      <c r="B51" s="10" t="s">
        <v>31</v>
      </c>
      <c r="C51" s="19">
        <v>245</v>
      </c>
      <c r="D51" s="19">
        <v>232</v>
      </c>
      <c r="E51" s="19">
        <v>228</v>
      </c>
      <c r="F51" s="19">
        <v>210</v>
      </c>
      <c r="G51" s="19">
        <v>203</v>
      </c>
      <c r="H51" s="19">
        <v>202</v>
      </c>
      <c r="I51" s="19">
        <v>195</v>
      </c>
      <c r="J51">
        <v>184</v>
      </c>
      <c r="K51">
        <v>194</v>
      </c>
      <c r="L51" s="11">
        <v>196</v>
      </c>
      <c r="M51" s="11">
        <v>188</v>
      </c>
    </row>
    <row r="52" spans="2:13" ht="14.4" x14ac:dyDescent="0.3">
      <c r="B52" s="10" t="s">
        <v>32</v>
      </c>
      <c r="C52" s="19">
        <v>208</v>
      </c>
      <c r="D52" s="19">
        <v>196</v>
      </c>
      <c r="E52" s="19">
        <v>178</v>
      </c>
      <c r="F52" s="19">
        <v>176</v>
      </c>
      <c r="G52" s="19">
        <v>194</v>
      </c>
      <c r="H52" s="19">
        <v>200</v>
      </c>
      <c r="I52" s="19">
        <v>187</v>
      </c>
      <c r="J52">
        <v>188</v>
      </c>
      <c r="K52">
        <v>170</v>
      </c>
      <c r="L52" s="11">
        <v>163</v>
      </c>
      <c r="M52" s="11">
        <v>174</v>
      </c>
    </row>
    <row r="53" spans="2:13" ht="14.4" x14ac:dyDescent="0.3">
      <c r="B53" s="10" t="s">
        <v>33</v>
      </c>
      <c r="C53" s="19"/>
      <c r="D53" s="19"/>
      <c r="E53" s="19"/>
      <c r="F53" s="19"/>
      <c r="G53" s="19"/>
      <c r="H53" s="19"/>
      <c r="I53" s="19"/>
      <c r="J53">
        <v>12</v>
      </c>
      <c r="K53">
        <v>11</v>
      </c>
      <c r="L53" s="11">
        <v>11</v>
      </c>
      <c r="M53" s="11">
        <v>12</v>
      </c>
    </row>
    <row r="54" spans="2:13" ht="14.4" x14ac:dyDescent="0.3">
      <c r="B54" s="10" t="s">
        <v>28</v>
      </c>
      <c r="C54" s="19">
        <v>106</v>
      </c>
      <c r="D54" s="19">
        <v>102</v>
      </c>
      <c r="E54" s="19">
        <v>98</v>
      </c>
      <c r="F54" s="19">
        <v>90</v>
      </c>
      <c r="G54" s="19">
        <v>98</v>
      </c>
      <c r="H54" s="19">
        <v>99</v>
      </c>
      <c r="I54" s="19">
        <v>95</v>
      </c>
      <c r="J54">
        <v>92</v>
      </c>
      <c r="K54">
        <v>91</v>
      </c>
      <c r="L54" s="11">
        <v>93</v>
      </c>
      <c r="M54" s="11">
        <v>94</v>
      </c>
    </row>
    <row r="55" spans="2:13" ht="14.4" x14ac:dyDescent="0.3">
      <c r="B55" s="10" t="s">
        <v>29</v>
      </c>
      <c r="C55" s="19">
        <v>505</v>
      </c>
      <c r="D55" s="19">
        <v>512</v>
      </c>
      <c r="E55" s="19">
        <v>523</v>
      </c>
      <c r="F55" s="19">
        <v>531</v>
      </c>
      <c r="G55" s="19">
        <v>513</v>
      </c>
      <c r="H55" s="19">
        <v>505</v>
      </c>
      <c r="I55" s="19">
        <v>484</v>
      </c>
      <c r="J55">
        <v>481</v>
      </c>
      <c r="K55">
        <v>504</v>
      </c>
      <c r="L55" s="11">
        <v>482</v>
      </c>
      <c r="M55" s="11">
        <v>504</v>
      </c>
    </row>
    <row r="56" spans="2:13" ht="14.4" x14ac:dyDescent="0.3">
      <c r="B56" s="1" t="s">
        <v>41</v>
      </c>
      <c r="C56" s="24">
        <f>SUM(C50:C55)</f>
        <v>1185</v>
      </c>
      <c r="D56" s="24">
        <f t="shared" ref="D56:F56" si="12">SUM(D50:D55)</f>
        <v>1164</v>
      </c>
      <c r="E56" s="24">
        <f t="shared" si="12"/>
        <v>1149</v>
      </c>
      <c r="F56" s="24">
        <f t="shared" si="12"/>
        <v>1129</v>
      </c>
      <c r="G56" s="24">
        <f>SUM(G50:G55)</f>
        <v>1122</v>
      </c>
      <c r="H56" s="24">
        <f>SUM(H50:H55)</f>
        <v>1130</v>
      </c>
      <c r="I56" s="24">
        <f>SUM(I50:I55)</f>
        <v>1070</v>
      </c>
      <c r="J56" s="24">
        <f t="shared" ref="J56:M56" si="13">SUM(J50:J55)</f>
        <v>1079</v>
      </c>
      <c r="K56" s="24">
        <f t="shared" si="13"/>
        <v>1091</v>
      </c>
      <c r="L56" s="24">
        <f t="shared" si="13"/>
        <v>1065</v>
      </c>
      <c r="M56" s="24">
        <f t="shared" si="13"/>
        <v>1098</v>
      </c>
    </row>
  </sheetData>
  <phoneticPr fontId="8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F17"/>
  <sheetViews>
    <sheetView workbookViewId="0">
      <selection activeCell="N3" sqref="N3"/>
    </sheetView>
  </sheetViews>
  <sheetFormatPr defaultRowHeight="13.8" x14ac:dyDescent="0.25"/>
  <sheetData>
    <row r="1" spans="1:6" s="5" customFormat="1" ht="18" x14ac:dyDescent="0.35">
      <c r="A1" s="4" t="s">
        <v>0</v>
      </c>
    </row>
    <row r="2" spans="1:6" ht="18" x14ac:dyDescent="0.35">
      <c r="A2" s="3" t="s">
        <v>1</v>
      </c>
    </row>
    <row r="3" spans="1:6" ht="14.4" x14ac:dyDescent="0.3">
      <c r="A3" s="1" t="s">
        <v>2</v>
      </c>
      <c r="B3" t="s">
        <v>3</v>
      </c>
    </row>
    <row r="4" spans="1:6" ht="14.4" x14ac:dyDescent="0.3">
      <c r="A4" s="1" t="s">
        <v>4</v>
      </c>
      <c r="B4" s="6">
        <v>43544</v>
      </c>
    </row>
    <row r="7" spans="1:6" x14ac:dyDescent="0.25">
      <c r="C7" t="s">
        <v>36</v>
      </c>
      <c r="D7" t="s">
        <v>17</v>
      </c>
      <c r="E7" t="s">
        <v>37</v>
      </c>
      <c r="F7" t="s">
        <v>38</v>
      </c>
    </row>
    <row r="8" spans="1:6" x14ac:dyDescent="0.25">
      <c r="B8">
        <v>2012</v>
      </c>
      <c r="C8" s="23">
        <v>3.5264341250800246E-3</v>
      </c>
      <c r="D8" s="23">
        <v>7.5328588498104754E-3</v>
      </c>
      <c r="E8" s="23">
        <v>-7.7998924152770099E-3</v>
      </c>
      <c r="F8" s="23">
        <v>-1.7721518987341756E-2</v>
      </c>
    </row>
    <row r="9" spans="1:6" x14ac:dyDescent="0.25">
      <c r="B9">
        <v>2013</v>
      </c>
      <c r="C9" s="23">
        <v>7.1407337870610377E-3</v>
      </c>
      <c r="D9" s="23">
        <v>5.1562338867690016E-3</v>
      </c>
      <c r="E9" s="23">
        <v>-1.6264570344266538E-3</v>
      </c>
      <c r="F9" s="23">
        <v>-1.2886597938144284E-2</v>
      </c>
    </row>
    <row r="10" spans="1:6" x14ac:dyDescent="0.25">
      <c r="B10">
        <v>2014</v>
      </c>
      <c r="C10" s="23">
        <v>1.1849983067014236E-2</v>
      </c>
      <c r="D10" s="23">
        <v>6.1557402277623297E-3</v>
      </c>
      <c r="E10" s="23">
        <v>-7.0594623947868307E-3</v>
      </c>
      <c r="F10" s="23">
        <v>-1.7406440382941701E-2</v>
      </c>
    </row>
    <row r="11" spans="1:6" x14ac:dyDescent="0.25">
      <c r="B11">
        <v>2015</v>
      </c>
      <c r="C11" s="23">
        <v>1.0529030831728958E-2</v>
      </c>
      <c r="D11" s="23">
        <v>6.5259508514325937E-3</v>
      </c>
      <c r="E11" s="23">
        <v>3.2813781788350038E-3</v>
      </c>
      <c r="F11" s="23">
        <v>-6.2001771479185397E-3</v>
      </c>
    </row>
    <row r="12" spans="1:6" x14ac:dyDescent="0.25">
      <c r="B12">
        <v>2016</v>
      </c>
      <c r="C12" s="23">
        <v>1.0419325432999171E-2</v>
      </c>
      <c r="D12" s="23">
        <v>7.5980143855738369E-3</v>
      </c>
      <c r="E12" s="23">
        <v>4.3608612701009353E-3</v>
      </c>
      <c r="F12" s="23">
        <v>7.1301247771835552E-3</v>
      </c>
    </row>
    <row r="13" spans="1:6" x14ac:dyDescent="0.25">
      <c r="B13">
        <v>2017</v>
      </c>
      <c r="C13" s="23">
        <v>1.7502232887958602E-2</v>
      </c>
      <c r="D13" s="23">
        <v>9.1494067967021753E-3</v>
      </c>
      <c r="E13" s="23">
        <v>5.0474898236092303E-2</v>
      </c>
      <c r="F13" s="23">
        <v>-5.3097345132743334E-2</v>
      </c>
    </row>
    <row r="14" spans="1:6" x14ac:dyDescent="0.25">
      <c r="B14">
        <v>2018</v>
      </c>
      <c r="C14" s="23">
        <v>2.9853790021545867E-2</v>
      </c>
      <c r="D14" s="23">
        <v>1.7684567101723614E-2</v>
      </c>
      <c r="E14" s="23">
        <v>9.5582536812193197E-2</v>
      </c>
      <c r="F14" s="23">
        <v>8.4112149532711289E-3</v>
      </c>
    </row>
    <row r="15" spans="1:6" x14ac:dyDescent="0.25">
      <c r="B15">
        <v>2019</v>
      </c>
      <c r="C15" s="23">
        <v>2.451140766250548E-2</v>
      </c>
      <c r="D15" s="23">
        <v>7.587253414264028E-3</v>
      </c>
      <c r="E15" s="23">
        <v>-5.7533600565904286E-2</v>
      </c>
      <c r="F15" s="23">
        <v>1.1121408711770142E-2</v>
      </c>
    </row>
    <row r="16" spans="1:6" ht="14.4" x14ac:dyDescent="0.3">
      <c r="B16" s="1">
        <v>2020</v>
      </c>
      <c r="C16" s="23">
        <v>2.0008907787591346E-2</v>
      </c>
      <c r="D16" s="23">
        <v>6.0240963855422436E-3</v>
      </c>
      <c r="E16" s="23">
        <v>1.2759569677257998E-2</v>
      </c>
      <c r="F16" s="23">
        <v>-2.3831347387717638E-2</v>
      </c>
    </row>
    <row r="17" spans="2:6" ht="14.4" x14ac:dyDescent="0.3">
      <c r="B17" s="1">
        <v>2021</v>
      </c>
      <c r="C17" s="23">
        <v>1.2791994155997521E-2</v>
      </c>
      <c r="D17" s="23">
        <v>8.9820359281436168E-3</v>
      </c>
      <c r="E17" s="23">
        <v>-3.4337944664031617E-2</v>
      </c>
      <c r="F17" s="23">
        <v>3.0985915492957705E-2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DF4454916F4241AB40A8F22FC99F09" ma:contentTypeVersion="5" ma:contentTypeDescription="Create a new document." ma:contentTypeScope="" ma:versionID="a0f00fd005db825b55f5f01b7389ee5e">
  <xsd:schema xmlns:xsd="http://www.w3.org/2001/XMLSchema" xmlns:xs="http://www.w3.org/2001/XMLSchema" xmlns:p="http://schemas.microsoft.com/office/2006/metadata/properties" xmlns:ns2="d2a93359-ac01-4f98-8d25-710e83cd9f1e" targetNamespace="http://schemas.microsoft.com/office/2006/metadata/properties" ma:root="true" ma:fieldsID="5280402754022d69236716b0240438cf" ns2:_="">
    <xsd:import namespace="d2a93359-ac01-4f98-8d25-710e83cd9f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a93359-ac01-4f98-8d25-710e83cd9f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DB76AB8-B2A3-420D-B56E-8645EB8459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117E871-401B-4686-A657-CDD6E4FED7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a93359-ac01-4f98-8d25-710e83cd9f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D022C3-8DDA-42F6-A6A1-F945061C8F5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Frumgögn</vt:lpstr>
      <vt:lpstr>Úrvinnsla</vt:lpstr>
      <vt:lpstr>Birting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Helena Eydís Ingólfsdóttir</dc:creator>
  <cp:keywords/>
  <dc:description/>
  <cp:lastModifiedBy>Helena Eydís Ingólfsdóttir</cp:lastModifiedBy>
  <cp:revision/>
  <dcterms:created xsi:type="dcterms:W3CDTF">2017-05-19T11:15:18Z</dcterms:created>
  <dcterms:modified xsi:type="dcterms:W3CDTF">2022-03-23T09:27:51Z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0x010100F8DF4454916F4241AB40A8F22FC99F09</vt:lpwstr>
  </property>
  <property fmtid="{D5CDD505-2E9C-101B-9397-08002B2CF9AE}" pid="3" name="Order">
    <vt:r8>1265600</vt:r8>
  </property>
</Properties>
</file>