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3BD742B4-70FC-0E4E-9807-EC7B2F0A2538}" xr6:coauthVersionLast="47" xr6:coauthVersionMax="47" xr10:uidLastSave="{00000000-0000-0000-0000-000000000000}"/>
  <bookViews>
    <workbookView xWindow="29400" yWindow="0" windowWidth="34360" windowHeight="28800" xr2:uid="{00000000-000D-0000-FFFF-FFFF00000000}"/>
  </bookViews>
  <sheets>
    <sheet name="Frumgögn" sheetId="1" r:id="rId1"/>
    <sheet name="Úrvinnsla" sheetId="2" r:id="rId2"/>
    <sheet name="Birting" sheetId="3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0" i="2" l="1"/>
  <c r="AW31" i="2"/>
  <c r="AW32" i="2"/>
  <c r="AW29" i="2"/>
  <c r="AL30" i="2"/>
  <c r="AL31" i="2"/>
  <c r="AL32" i="2"/>
  <c r="AK30" i="2"/>
  <c r="AK31" i="2"/>
  <c r="AK32" i="2"/>
  <c r="AJ30" i="2"/>
  <c r="AJ31" i="2"/>
  <c r="AJ32" i="2"/>
  <c r="AJ29" i="2"/>
  <c r="AS18" i="2"/>
  <c r="AT18" i="2"/>
  <c r="AU18" i="2"/>
  <c r="AV18" i="2"/>
  <c r="AW18" i="2"/>
  <c r="AK18" i="2"/>
  <c r="AL18" i="2"/>
  <c r="AM18" i="2"/>
  <c r="AN18" i="2"/>
  <c r="AO18" i="2"/>
  <c r="AP18" i="2"/>
  <c r="AQ18" i="2"/>
  <c r="AR18" i="2"/>
  <c r="AJ18" i="2"/>
  <c r="AS17" i="2"/>
  <c r="AT17" i="2"/>
  <c r="AU17" i="2"/>
  <c r="AV17" i="2"/>
  <c r="AW17" i="2"/>
  <c r="AK17" i="2"/>
  <c r="AL17" i="2"/>
  <c r="AM17" i="2"/>
  <c r="AN17" i="2"/>
  <c r="AO17" i="2"/>
  <c r="AP17" i="2"/>
  <c r="AQ17" i="2"/>
  <c r="AR17" i="2"/>
  <c r="AJ17" i="2"/>
  <c r="AW16" i="2"/>
  <c r="AQ16" i="2"/>
  <c r="AR16" i="2"/>
  <c r="AS16" i="2"/>
  <c r="AT16" i="2"/>
  <c r="AU16" i="2"/>
  <c r="AV16" i="2"/>
  <c r="AK16" i="2"/>
  <c r="AL16" i="2"/>
  <c r="AM16" i="2"/>
  <c r="AN16" i="2"/>
  <c r="AO16" i="2"/>
  <c r="AP16" i="2"/>
  <c r="AJ16" i="2"/>
  <c r="AV15" i="2"/>
  <c r="AW15" i="2"/>
  <c r="AP15" i="2"/>
  <c r="AQ15" i="2"/>
  <c r="AR15" i="2"/>
  <c r="AS15" i="2"/>
  <c r="AT15" i="2"/>
  <c r="AU15" i="2"/>
  <c r="AK15" i="2"/>
  <c r="AL15" i="2"/>
  <c r="AM15" i="2"/>
  <c r="AN15" i="2"/>
  <c r="AO15" i="2"/>
  <c r="AJ15" i="2"/>
  <c r="AS14" i="2"/>
  <c r="AT14" i="2"/>
  <c r="AU14" i="2"/>
  <c r="AV14" i="2"/>
  <c r="AW14" i="2"/>
  <c r="AK14" i="2"/>
  <c r="AL14" i="2"/>
  <c r="AM14" i="2"/>
  <c r="AN14" i="2"/>
  <c r="AO14" i="2"/>
  <c r="AP14" i="2"/>
  <c r="AQ14" i="2"/>
  <c r="AR14" i="2"/>
  <c r="AJ14" i="2"/>
  <c r="AS13" i="2"/>
  <c r="AT13" i="2"/>
  <c r="AU13" i="2"/>
  <c r="AV13" i="2"/>
  <c r="AW13" i="2"/>
  <c r="AK13" i="2"/>
  <c r="AL13" i="2"/>
  <c r="AM13" i="2"/>
  <c r="AN13" i="2"/>
  <c r="AO13" i="2"/>
  <c r="AP13" i="2"/>
  <c r="AQ13" i="2"/>
  <c r="AR13" i="2"/>
  <c r="AJ13" i="2"/>
  <c r="AT11" i="2"/>
  <c r="AU11" i="2"/>
  <c r="AV11" i="2"/>
  <c r="AW11" i="2"/>
  <c r="AK11" i="2"/>
  <c r="AL11" i="2"/>
  <c r="AM11" i="2"/>
  <c r="AN11" i="2"/>
  <c r="AO11" i="2"/>
  <c r="AP11" i="2"/>
  <c r="AQ11" i="2"/>
  <c r="AR11" i="2"/>
  <c r="AS11" i="2"/>
  <c r="AJ11" i="2"/>
  <c r="AV10" i="2"/>
  <c r="AW10" i="2"/>
  <c r="AQ10" i="2"/>
  <c r="AR10" i="2"/>
  <c r="AS10" i="2"/>
  <c r="AT10" i="2"/>
  <c r="AU10" i="2"/>
  <c r="AK10" i="2"/>
  <c r="AL10" i="2"/>
  <c r="AM10" i="2"/>
  <c r="AN10" i="2"/>
  <c r="AO10" i="2"/>
  <c r="AP10" i="2"/>
  <c r="AJ10" i="2"/>
  <c r="AT9" i="2"/>
  <c r="AU9" i="2"/>
  <c r="AV9" i="2"/>
  <c r="AW9" i="2"/>
  <c r="AK9" i="2"/>
  <c r="AL9" i="2"/>
  <c r="AM9" i="2"/>
  <c r="AN9" i="2"/>
  <c r="AO9" i="2"/>
  <c r="AP9" i="2"/>
  <c r="AQ9" i="2"/>
  <c r="AR9" i="2"/>
  <c r="AS9" i="2"/>
  <c r="AJ9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T196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T49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T9" i="2"/>
  <c r="AJ12" i="2" l="1"/>
  <c r="AW12" i="2"/>
  <c r="AM12" i="2" l="1"/>
  <c r="AN12" i="2"/>
  <c r="AU12" i="2"/>
  <c r="AR12" i="2"/>
  <c r="AQ12" i="2"/>
  <c r="AV12" i="2"/>
  <c r="AT12" i="2"/>
  <c r="AK12" i="2"/>
  <c r="AS12" i="2"/>
  <c r="AP12" i="2"/>
  <c r="AL12" i="2"/>
  <c r="AV30" i="2"/>
  <c r="AV31" i="2"/>
  <c r="AO12" i="2"/>
  <c r="AV32" i="2"/>
  <c r="AV29" i="2"/>
  <c r="AS29" i="2"/>
  <c r="AW33" i="2" l="1"/>
  <c r="AV33" i="2"/>
  <c r="AT31" i="2"/>
  <c r="AU29" i="2"/>
  <c r="AT29" i="2"/>
  <c r="AT30" i="2"/>
  <c r="AU30" i="2"/>
  <c r="AU31" i="2"/>
  <c r="AS31" i="2"/>
  <c r="AO31" i="2"/>
  <c r="AO29" i="2"/>
  <c r="AK29" i="2"/>
  <c r="AQ30" i="2"/>
  <c r="AU32" i="2" l="1"/>
  <c r="AU33" i="2" s="1"/>
  <c r="AT32" i="2"/>
  <c r="AT33" i="2" s="1"/>
  <c r="AM31" i="2"/>
  <c r="AS30" i="2"/>
  <c r="AR29" i="2"/>
  <c r="AN30" i="2"/>
  <c r="AQ32" i="2"/>
  <c r="AP31" i="2"/>
  <c r="AR30" i="2"/>
  <c r="AM32" i="2"/>
  <c r="AP30" i="2"/>
  <c r="AO30" i="2"/>
  <c r="AM29" i="2"/>
  <c r="AQ31" i="2"/>
  <c r="AL29" i="2"/>
  <c r="AQ29" i="2"/>
  <c r="AM30" i="2"/>
  <c r="AN29" i="2"/>
  <c r="AP29" i="2"/>
  <c r="AN31" i="2"/>
  <c r="AR31" i="2"/>
  <c r="AS32" i="2"/>
  <c r="AO32" i="2"/>
  <c r="AS33" i="2" l="1"/>
  <c r="AN32" i="2"/>
  <c r="AP32" i="2"/>
  <c r="AM33" i="2"/>
  <c r="AQ33" i="2"/>
  <c r="AO33" i="2"/>
  <c r="AR32" i="2"/>
  <c r="AJ33" i="2" l="1"/>
  <c r="AP33" i="2"/>
  <c r="AN33" i="2"/>
  <c r="AL33" i="2"/>
  <c r="AK33" i="2"/>
  <c r="AR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IUSR</author>
    <author>HAXDMZWEB1$</author>
  </authors>
  <commentList>
    <comment ref="C20" authorId="0" shapeId="0" xr:uid="{4EDA9323-C58B-AF40-A2A4-43DE48FF011C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C38" authorId="0" shapeId="0" xr:uid="{711B86AC-628C-8645-B512-2989DD5FDD5F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39" authorId="0" shapeId="0" xr:uid="{7DAFFFF6-6F1B-1B45-9958-9D0A0E692652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C42" authorId="0" shapeId="0" xr:uid="{A6C86B9D-8334-6A4A-985E-555A51C76AC4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C45" authorId="0" shapeId="0" xr:uid="{2D89EF5E-1224-ED4C-B668-9B928A757B55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46" authorId="0" shapeId="0" xr:uid="{67636919-A962-CB4B-8E72-2C1225583523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C50" authorId="0" shapeId="0" xr:uid="{6D86A88B-EDD9-9F45-87E8-A59103CDEB7F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51" authorId="0" shapeId="0" xr:uid="{805E859D-9071-9F46-B58D-FD83DBC1C5B8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54" authorId="0" shapeId="0" xr:uid="{947C6851-D21A-1343-8570-115B3B1B8991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57" authorId="0" shapeId="0" xr:uid="{E7A72D56-76FD-2046-ABE6-65DDD67B9952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58" authorId="0" shapeId="0" xr:uid="{A1971276-67FE-904E-9645-5A99F574CC46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59" authorId="0" shapeId="0" xr:uid="{2302024E-00D8-6841-9685-DF278D6C9F31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C209" authorId="0" shapeId="0" xr:uid="{46FB7CF6-A6AD-D34B-87BC-56A3C9AFC646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C227" authorId="0" shapeId="0" xr:uid="{C9634062-6CBB-E54B-A985-2668D84BF58F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228" authorId="0" shapeId="0" xr:uid="{0C114129-A3BD-1E45-928A-0ACDD40CC242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C231" authorId="0" shapeId="0" xr:uid="{333E1CF7-FE70-D043-8ACF-2CBBDCD77337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C234" authorId="0" shapeId="0" xr:uid="{B1A8F2D2-E6B9-8F41-8B4D-A4D03227B145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235" authorId="0" shapeId="0" xr:uid="{46E087CB-8D95-DD48-BEA5-B60A0D3C4622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C239" authorId="0" shapeId="0" xr:uid="{DAD273BE-DB90-DC44-AF8A-85DA607C9EA9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240" authorId="0" shapeId="0" xr:uid="{2BF79159-8C99-DA44-BE57-BCA4AF232D1B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243" authorId="0" shapeId="0" xr:uid="{9E560D64-7AB5-7F4C-A681-653EB0D8B37F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246" authorId="0" shapeId="0" xr:uid="{EBD98A26-66AB-794E-8EFF-80DE36648CB8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247" authorId="0" shapeId="0" xr:uid="{CD85B2D7-81E6-FE4B-B0E4-B7A336C02F4D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248" authorId="0" shapeId="0" xr:uid="{E616A9C8-408E-D949-A575-C28D748274AA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C398" authorId="0" shapeId="0" xr:uid="{EC5958E3-B4C2-6745-B733-A3063AC1DA30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C416" authorId="0" shapeId="0" xr:uid="{8769B022-461A-6342-A6B0-D64EC9FDEA3D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417" authorId="0" shapeId="0" xr:uid="{C820BC12-B34A-C94D-94B9-ABE7EBFBCA0B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C420" authorId="0" shapeId="0" xr:uid="{56F1E015-2754-304B-96C1-21D8B235B336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C423" authorId="0" shapeId="0" xr:uid="{2FB9A03D-42C4-5A4F-A844-0FD308FFF75F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424" authorId="0" shapeId="0" xr:uid="{56D02BCF-744B-2E4B-8DB0-ABD872865296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C428" authorId="0" shapeId="0" xr:uid="{0F4AA7CE-D601-3D41-B4EB-C3FD7F4CD578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429" authorId="0" shapeId="0" xr:uid="{A78BEBCB-5474-EC4B-819A-4F22E5662529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432" authorId="0" shapeId="0" xr:uid="{0A9DE831-B609-C148-ABFC-210406067E06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435" authorId="0" shapeId="0" xr:uid="{F04C1C51-2D89-754A-8544-C456535AB829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436" authorId="0" shapeId="0" xr:uid="{2AC372EE-1A6B-C54D-97D7-0F038CCE2B42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437" authorId="0" shapeId="0" xr:uid="{A7BC45B7-A527-894E-8ED0-BF988F2C518D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C591" authorId="1" shapeId="0" xr:uid="{0B521392-BE60-1E45-965B-31412E8BBDF6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609" authorId="1" shapeId="0" xr:uid="{2DA57B7E-46A9-B34B-A411-6C3034723A4D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610" authorId="1" shapeId="0" xr:uid="{218AF3CA-7594-504F-9845-720205CD94F6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613" authorId="1" shapeId="0" xr:uid="{EFD88E75-C5A4-0240-801D-3F294C0E9D08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616" authorId="1" shapeId="0" xr:uid="{840564C3-4B14-004D-9784-AED5C42C0553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617" authorId="1" shapeId="0" xr:uid="{FA31DD74-22A1-CE4D-8D56-BD50053C4B98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621" authorId="1" shapeId="0" xr:uid="{75358CF5-14DF-BC42-B072-952E4438EA38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623" authorId="1" shapeId="0" xr:uid="{BF3C6BDF-1B06-7046-9F88-3F25B5AD9023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625" authorId="1" shapeId="0" xr:uid="{3DCD9616-ADB9-DA4F-8DB0-8C02B8D19E3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627" authorId="1" shapeId="0" xr:uid="{760D5AD9-0EEB-474E-A064-2619D6070426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628" authorId="1" shapeId="0" xr:uid="{0EE7D6CB-89F8-F243-9391-BDFE53B334BE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629" authorId="1" shapeId="0" xr:uid="{72D8CDDD-CD45-D641-BDA1-F84C1769691C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773" authorId="1" shapeId="0" xr:uid="{CAC79CCB-A7C0-7644-B706-1D88D7DF8996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791" authorId="1" shapeId="0" xr:uid="{3ABDC2C7-4704-A04E-9426-B6780DA6DBB0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792" authorId="1" shapeId="0" xr:uid="{CF3B1F87-358E-8B43-B5FF-29851983E9E2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795" authorId="1" shapeId="0" xr:uid="{8F002895-ECB7-B04B-BC59-B2151D2DF883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798" authorId="1" shapeId="0" xr:uid="{E6D0355A-863D-024B-A353-E1E510CC9811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799" authorId="1" shapeId="0" xr:uid="{D38B176F-FF18-3B46-BA67-7054CA536205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803" authorId="1" shapeId="0" xr:uid="{C90A23DD-C7B5-CF46-9095-8035C5C2F105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805" authorId="1" shapeId="0" xr:uid="{6F8C8098-1D16-B543-92C1-BEB8A6F5BB45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807" authorId="1" shapeId="0" xr:uid="{D32C01D6-558E-8846-B55D-D02D1367452A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809" authorId="1" shapeId="0" xr:uid="{34231B20-FA07-2649-AD4F-B5BCCFAE5E5B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810" authorId="1" shapeId="0" xr:uid="{493195BB-456F-D640-A83C-2BBFD065B9C9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811" authorId="1" shapeId="0" xr:uid="{504F8827-0192-B842-A745-039B64FA8D25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IUSR</author>
    <author>HAXDMZWEB1$</author>
  </authors>
  <commentList>
    <comment ref="C17" authorId="0" shapeId="0" xr:uid="{110FD453-CF8F-8B4A-A1E1-113057948451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S17" authorId="1" shapeId="0" xr:uid="{AF55532F-5780-4CD6-8117-0C13C471EF24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AI31" authorId="1" shapeId="0" xr:uid="{EDF70D74-9E14-43FD-9387-7F5423732D1E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35" authorId="0" shapeId="0" xr:uid="{4F501031-0352-C341-B354-152AE66F0CD0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S35" authorId="1" shapeId="0" xr:uid="{F81562A4-730A-4443-8A06-8005F26160A6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36" authorId="0" shapeId="0" xr:uid="{DA5B09D7-EAA8-7B4D-BC15-9CB321659BD0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S36" authorId="1" shapeId="0" xr:uid="{C4BA4D81-F776-477B-BFC8-932B776898CF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39" authorId="0" shapeId="0" xr:uid="{5931F48A-345B-7046-9155-F3D32829C6AA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S39" authorId="1" shapeId="0" xr:uid="{7D2E03B3-03CC-45CB-86C3-0C37E3ECC8B1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42" authorId="0" shapeId="0" xr:uid="{D23963F7-CB11-6F40-AD16-8118157FA86A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S42" authorId="1" shapeId="0" xr:uid="{9B7BD259-0188-41E8-8C7C-BFBE6C5CAD2B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43" authorId="0" shapeId="0" xr:uid="{3435BAC8-276D-BF4D-BE0E-814C0A4398AE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S43" authorId="1" shapeId="0" xr:uid="{91E62C14-41A4-4D72-81FA-6248D23446EF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47" authorId="0" shapeId="0" xr:uid="{B17E4CCF-84AF-644C-9F08-946AD2F92623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S47" authorId="1" shapeId="0" xr:uid="{8A60246A-DB4B-4403-BFC7-A0F04C4AD2F3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48" authorId="0" shapeId="0" xr:uid="{B4654F93-1B3C-C749-A440-DDFDC5470844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S49" authorId="1" shapeId="0" xr:uid="{16813EA5-8DF1-4E91-A671-2D442BC0E094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51" authorId="0" shapeId="0" xr:uid="{CA84DA06-0BC3-514A-82C2-D951E4415B72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S51" authorId="1" shapeId="0" xr:uid="{498B7089-AF7F-44BE-8A52-D63A826DCD31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S53" authorId="1" shapeId="0" xr:uid="{708FF4C9-B093-4FA7-9FDA-C128C9841D9A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54" authorId="0" shapeId="0" xr:uid="{37633718-CAD2-6942-98B6-29FCAE31DDA4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S54" authorId="1" shapeId="0" xr:uid="{A5103291-1C2E-4DE7-A50B-BC965B3BC2E2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55" authorId="0" shapeId="0" xr:uid="{D953A689-69BB-B348-A3C1-08833C7B9A17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S55" authorId="1" shapeId="0" xr:uid="{BDDDBF9E-A5DE-4FA0-8F99-FB6DF1CDCDA1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56" authorId="0" shapeId="0" xr:uid="{156C0E01-3432-A54A-AD87-FDB023ACC9F4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B200" authorId="1" shapeId="0" xr:uid="{1F27EF45-9200-4630-9ADC-478486424C6B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207" authorId="0" shapeId="0" xr:uid="{D0359CBE-A997-9040-8760-D4B8C33D7797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B218" authorId="1" shapeId="0" xr:uid="{5DB6E260-EBC7-4B31-8AC2-21702F9CF3DB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B219" authorId="1" shapeId="0" xr:uid="{FDC06C4E-33A0-41D2-B656-4B60C4043B8D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B222" authorId="1" shapeId="0" xr:uid="{5DA48DFA-5876-4AF1-AA11-5DA0B5A85C8D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B225" authorId="1" shapeId="0" xr:uid="{52F413F8-41B3-4B71-9F48-747F7D418D0A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225" authorId="0" shapeId="0" xr:uid="{8CC1547A-3536-1546-A71E-1E32AEE4D3D1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B226" authorId="1" shapeId="0" xr:uid="{3369A5D7-F567-4D1B-ACDB-44B32FA2BC3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226" authorId="0" shapeId="0" xr:uid="{5E169D56-0503-8F49-828A-1F0CFA59A1CF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C229" authorId="0" shapeId="0" xr:uid="{07479797-4788-4A4B-B470-508087263BE5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B230" authorId="1" shapeId="0" xr:uid="{8AEF1508-0CA3-4A89-87E2-AD64383839F5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B232" authorId="1" shapeId="0" xr:uid="{A0ED059E-E3EB-4C94-BB55-F33D6130E07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232" authorId="0" shapeId="0" xr:uid="{FD8DFF25-FCC4-CC47-885D-F82590202635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233" authorId="0" shapeId="0" xr:uid="{0ECBDD49-59D8-6D4E-926E-C7185A322D88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B234" authorId="1" shapeId="0" xr:uid="{C22115E7-A9D3-40AA-B329-1EBC4D841312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236" authorId="1" shapeId="0" xr:uid="{6371267E-5596-4A5E-9BF7-244277276BA1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B237" authorId="1" shapeId="0" xr:uid="{32669B2C-7A89-46D4-80CE-5E0DA24108E1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237" authorId="0" shapeId="0" xr:uid="{989E36FB-034A-8848-A47F-BC973B159377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B238" authorId="1" shapeId="0" xr:uid="{AAFB0757-EBC7-4EA3-9D76-19936E0E9391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238" authorId="0" shapeId="0" xr:uid="{9F425CCF-DF8F-1E44-89D8-CEC2E282E87C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241" authorId="0" shapeId="0" xr:uid="{0B5C2C0A-4464-F14F-BDD4-9D6DE74F6775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244" authorId="0" shapeId="0" xr:uid="{101FCA83-4C01-9143-A409-3B18D22DAC85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245" authorId="0" shapeId="0" xr:uid="{979AF08C-94FC-2445-94AA-19547A4C5D95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246" authorId="0" shapeId="0" xr:uid="{86B938DD-B4D9-2D40-9859-B4E2D845C086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C397" authorId="0" shapeId="0" xr:uid="{9B9D819E-400E-4145-9C5E-5801FE066A7C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C415" authorId="0" shapeId="0" xr:uid="{C44B9E56-4D77-E148-A4B8-60191547B300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416" authorId="0" shapeId="0" xr:uid="{86591D30-331C-5145-911C-975A78F1FF98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C419" authorId="0" shapeId="0" xr:uid="{B13C72C4-AA66-8F4D-B1A4-6061DF52A98C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C422" authorId="0" shapeId="0" xr:uid="{D9912538-506C-564C-AFA7-5C9162F4BE37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423" authorId="0" shapeId="0" xr:uid="{8CDB77AE-6C1E-D84B-8A68-F16AF33C86A8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C427" authorId="0" shapeId="0" xr:uid="{0CD8D611-E785-8E4D-A096-172D8C08099E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428" authorId="0" shapeId="0" xr:uid="{DB0A4CDB-90AD-4546-8742-752A4B5FBED0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431" authorId="0" shapeId="0" xr:uid="{E9F8BF92-59FB-6940-A978-A44EA478770A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434" authorId="0" shapeId="0" xr:uid="{AC6428F9-109F-5B48-BA48-A07830AE194F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435" authorId="0" shapeId="0" xr:uid="{21D714FB-1BC8-D642-9A90-339D70ED52BB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436" authorId="0" shapeId="0" xr:uid="{B62A1AEA-B566-6E43-B82B-9004C5503477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B591" authorId="1" shapeId="0" xr:uid="{92A76F97-41EC-4F29-B9E1-789FA0D2B84D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B592" authorId="1" shapeId="0" xr:uid="{A9C429B5-25C7-4C7B-B34C-AD493510E63E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B595" authorId="1" shapeId="0" xr:uid="{1AD6670C-2AA7-488B-ABF3-58FC813F7B19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B598" authorId="1" shapeId="0" xr:uid="{E3ECBA38-072F-418B-B2BC-D0B83A31E0DC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B599" authorId="1" shapeId="0" xr:uid="{1BE39FF3-FBCA-46FA-BF69-0F9071FE2C24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B603" authorId="1" shapeId="0" xr:uid="{029EF460-CEF3-4216-9BC2-6158FFBF32FD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B605" authorId="1" shapeId="0" xr:uid="{9F2F6952-685A-48DD-A98B-2F680649A715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B607" authorId="1" shapeId="0" xr:uid="{67FD3400-4F4F-481B-86FE-D4906A580EC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609" authorId="1" shapeId="0" xr:uid="{6BED0717-07B4-4924-8EBA-4099F7C1E4FB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B610" authorId="1" shapeId="0" xr:uid="{FE57D647-33AF-4DD0-8EAF-248E5FC95966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B611" authorId="1" shapeId="0" xr:uid="{98BAB1C8-C941-4F0A-8B5E-451320C76777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</commentList>
</comments>
</file>

<file path=xl/sharedStrings.xml><?xml version="1.0" encoding="utf-8"?>
<sst xmlns="http://schemas.openxmlformats.org/spreadsheetml/2006/main" count="2155" uniqueCount="236">
  <si>
    <t>1.1 Lýðfræði</t>
  </si>
  <si>
    <t>Íbúafjöldi</t>
  </si>
  <si>
    <t>Heimild:</t>
  </si>
  <si>
    <t>Hagstofa Íslands</t>
  </si>
  <si>
    <t>http://px.hagstofa.is/pxis/pxweb/is/Ibuar/Ibuar__mannfjoldi__3_bakgrunnur__Rikisfang/MAN04203.px/table/tableViewLayout1/?rxid=a3b7d043-6e96-4587-9eb3-bed3ac7b0ac7</t>
  </si>
  <si>
    <t xml:space="preserve">Sótt: </t>
  </si>
  <si>
    <t>Uppruni íbúa - íslenskt/erlent ríkisfang</t>
  </si>
  <si>
    <t>Norðurþing</t>
  </si>
  <si>
    <t>Alls</t>
  </si>
  <si>
    <t>Ísland</t>
  </si>
  <si>
    <t>Danmörk</t>
  </si>
  <si>
    <t>Finnland</t>
  </si>
  <si>
    <t>Noregur</t>
  </si>
  <si>
    <t>Svíþjóð</t>
  </si>
  <si>
    <t>Austurríki</t>
  </si>
  <si>
    <t>Belgía</t>
  </si>
  <si>
    <t>Búlgaría</t>
  </si>
  <si>
    <t>Kýpur</t>
  </si>
  <si>
    <t>Tékkland</t>
  </si>
  <si>
    <t>Þýskaland</t>
  </si>
  <si>
    <t>Eistland</t>
  </si>
  <si>
    <t>Spánn</t>
  </si>
  <si>
    <t>Frakkland</t>
  </si>
  <si>
    <t>Bretland</t>
  </si>
  <si>
    <t>Grikkland</t>
  </si>
  <si>
    <t>Ungverjaland</t>
  </si>
  <si>
    <t>Írland</t>
  </si>
  <si>
    <t>Ítalía</t>
  </si>
  <si>
    <t>Litháen (Lietuva)</t>
  </si>
  <si>
    <t>Lúxemborg</t>
  </si>
  <si>
    <t>Lettland (Latvija)</t>
  </si>
  <si>
    <t>Malta</t>
  </si>
  <si>
    <t>Holland (Niðurland)</t>
  </si>
  <si>
    <t>Pólland</t>
  </si>
  <si>
    <t>Portúgal</t>
  </si>
  <si>
    <t>Rúmenía</t>
  </si>
  <si>
    <t>Slóvenía</t>
  </si>
  <si>
    <t>Slóvakía</t>
  </si>
  <si>
    <t>Andorra</t>
  </si>
  <si>
    <t>Albanía</t>
  </si>
  <si>
    <t>Bosnia og Herzegovina</t>
  </si>
  <si>
    <t>Sviss</t>
  </si>
  <si>
    <t>Serbía og Svartfjallaland</t>
  </si>
  <si>
    <t>Króatía</t>
  </si>
  <si>
    <t>Liechtenstein</t>
  </si>
  <si>
    <t>Moldóva</t>
  </si>
  <si>
    <t>Kósóvó</t>
  </si>
  <si>
    <t>Serbía</t>
  </si>
  <si>
    <t>Rússland</t>
  </si>
  <si>
    <t>San Marínó</t>
  </si>
  <si>
    <t>Fyrrum Sovétríki</t>
  </si>
  <si>
    <t>Úkraína</t>
  </si>
  <si>
    <t>Evrópa ótilgreint</t>
  </si>
  <si>
    <t>Ríki í fyrrum Júgóslavíu, ótilgreint</t>
  </si>
  <si>
    <t>Júgóslavía (Serbía og Svartfjallaland)</t>
  </si>
  <si>
    <t>Kanada</t>
  </si>
  <si>
    <t>Bandaríkin</t>
  </si>
  <si>
    <t>Antigua og Barbuda</t>
  </si>
  <si>
    <t>Argentína</t>
  </si>
  <si>
    <t>Barbados</t>
  </si>
  <si>
    <t>Bólivía</t>
  </si>
  <si>
    <t>Brasilía</t>
  </si>
  <si>
    <t>Bahamaeyjar</t>
  </si>
  <si>
    <t>Belize</t>
  </si>
  <si>
    <t>Chile</t>
  </si>
  <si>
    <t>Colombia</t>
  </si>
  <si>
    <t>Costa Rica</t>
  </si>
  <si>
    <t>Kúba</t>
  </si>
  <si>
    <t>Dóminíka</t>
  </si>
  <si>
    <t>Dóminíska lýðveldið</t>
  </si>
  <si>
    <t>Ekvador</t>
  </si>
  <si>
    <t>Guatemala</t>
  </si>
  <si>
    <t>Guyana</t>
  </si>
  <si>
    <t>Hondúras</t>
  </si>
  <si>
    <t>Haítí</t>
  </si>
  <si>
    <t>Jamaíka</t>
  </si>
  <si>
    <t>Sankti Kitts og Nevis</t>
  </si>
  <si>
    <t>Mexíkó</t>
  </si>
  <si>
    <t>Nicaragua</t>
  </si>
  <si>
    <t>Panama</t>
  </si>
  <si>
    <t>Perú</t>
  </si>
  <si>
    <t>Puerto Rico</t>
  </si>
  <si>
    <t>Paraguay</t>
  </si>
  <si>
    <t>Súrinam</t>
  </si>
  <si>
    <t>El Salvador</t>
  </si>
  <si>
    <t>Trínidad og Tóbagó</t>
  </si>
  <si>
    <t>Uruguay</t>
  </si>
  <si>
    <t>Sankti Vinsent og Grenadínur</t>
  </si>
  <si>
    <t>Venesúela</t>
  </si>
  <si>
    <t>Angóla</t>
  </si>
  <si>
    <t>Búrkína Fasó</t>
  </si>
  <si>
    <t>Búrúndí</t>
  </si>
  <si>
    <t>Benín</t>
  </si>
  <si>
    <t>Kongó, Lýðstjórnarlýðveldið</t>
  </si>
  <si>
    <t>Kongó, Lýðveldið</t>
  </si>
  <si>
    <t>Kamerún</t>
  </si>
  <si>
    <t>Cabo Verde (Grænhöfðaeyjar)</t>
  </si>
  <si>
    <t>Djibútí</t>
  </si>
  <si>
    <t>Alsír</t>
  </si>
  <si>
    <t>Egyptaland</t>
  </si>
  <si>
    <t>Vestur-Sahara</t>
  </si>
  <si>
    <t>Eritrea</t>
  </si>
  <si>
    <t>Eþíópía</t>
  </si>
  <si>
    <t>Ghana</t>
  </si>
  <si>
    <t>Gambía</t>
  </si>
  <si>
    <t>Gínea</t>
  </si>
  <si>
    <t>Miðbaugs-Gínea</t>
  </si>
  <si>
    <t>Kenya</t>
  </si>
  <si>
    <t>Sankti Lúsía</t>
  </si>
  <si>
    <t>Líbería</t>
  </si>
  <si>
    <t>Lesótó</t>
  </si>
  <si>
    <t>Líbía</t>
  </si>
  <si>
    <t>Marokkó</t>
  </si>
  <si>
    <t>Madagaskar</t>
  </si>
  <si>
    <t>Malí</t>
  </si>
  <si>
    <t>Máritanía</t>
  </si>
  <si>
    <t>Máritíus</t>
  </si>
  <si>
    <t>Malaví</t>
  </si>
  <si>
    <t>Mósambík</t>
  </si>
  <si>
    <t>Namibía</t>
  </si>
  <si>
    <t>Níger</t>
  </si>
  <si>
    <t>Nígería</t>
  </si>
  <si>
    <t>Rwanda</t>
  </si>
  <si>
    <t>Súdan</t>
  </si>
  <si>
    <t>Síerra Leóne</t>
  </si>
  <si>
    <t>Senegal</t>
  </si>
  <si>
    <t>Sómalía</t>
  </si>
  <si>
    <t>Chad</t>
  </si>
  <si>
    <t>Tógó</t>
  </si>
  <si>
    <t>Túnis</t>
  </si>
  <si>
    <t>Tansanía</t>
  </si>
  <si>
    <t>Úganda</t>
  </si>
  <si>
    <t>Suður-Afríka</t>
  </si>
  <si>
    <t>Zambia</t>
  </si>
  <si>
    <t>Saír</t>
  </si>
  <si>
    <t>Zimbabwe</t>
  </si>
  <si>
    <t>Afganistan</t>
  </si>
  <si>
    <t>Armenía</t>
  </si>
  <si>
    <t>Azerbaijan</t>
  </si>
  <si>
    <t>Bangladesh</t>
  </si>
  <si>
    <t>Kína</t>
  </si>
  <si>
    <t>Georgía</t>
  </si>
  <si>
    <t>Indónesía</t>
  </si>
  <si>
    <t>Ísrael</t>
  </si>
  <si>
    <t>Indland</t>
  </si>
  <si>
    <t>Írak</t>
  </si>
  <si>
    <t>Íran</t>
  </si>
  <si>
    <t>Jórdanía</t>
  </si>
  <si>
    <t>Japan</t>
  </si>
  <si>
    <t>Kyrgyzstan</t>
  </si>
  <si>
    <t>Kambódía</t>
  </si>
  <si>
    <t>Kórea, Norður-</t>
  </si>
  <si>
    <t>Kórea, Suður-</t>
  </si>
  <si>
    <t>Kasakstan</t>
  </si>
  <si>
    <t>Líbanon</t>
  </si>
  <si>
    <t>Srí Lanka</t>
  </si>
  <si>
    <t>Myanmar</t>
  </si>
  <si>
    <t>Mongólía</t>
  </si>
  <si>
    <t>Malasía</t>
  </si>
  <si>
    <t>Nepal</t>
  </si>
  <si>
    <t>Óman</t>
  </si>
  <si>
    <t>Filippseyjar</t>
  </si>
  <si>
    <t>Pakistan</t>
  </si>
  <si>
    <t>Palestína</t>
  </si>
  <si>
    <t>Sádi-Arabía</t>
  </si>
  <si>
    <t>Singapore</t>
  </si>
  <si>
    <t>Sýrland</t>
  </si>
  <si>
    <t>Thailand</t>
  </si>
  <si>
    <t>Tadsíkistan</t>
  </si>
  <si>
    <t>Tímor-Leste</t>
  </si>
  <si>
    <t>Tyrkland</t>
  </si>
  <si>
    <t>Taiwan</t>
  </si>
  <si>
    <t>Úsbekistan</t>
  </si>
  <si>
    <t>Víetnam</t>
  </si>
  <si>
    <t>Jemen</t>
  </si>
  <si>
    <t>Ástralía</t>
  </si>
  <si>
    <t>Fiji</t>
  </si>
  <si>
    <t>Naúrú</t>
  </si>
  <si>
    <t>Nýja-Sjáland</t>
  </si>
  <si>
    <t>Papúa Nýja-Gínea</t>
  </si>
  <si>
    <t>Tonga</t>
  </si>
  <si>
    <t>Útlönd, ótilgreint land</t>
  </si>
  <si>
    <t>Ríkisfangslaus</t>
  </si>
  <si>
    <t>Skútustaðahreppur</t>
  </si>
  <si>
    <t>Tjörneshreppur</t>
  </si>
  <si>
    <t>Þingeyjarsveit</t>
  </si>
  <si>
    <t>Norðurlönd</t>
  </si>
  <si>
    <t>Vestur-Evrópa</t>
  </si>
  <si>
    <t>Austur-Evrópa</t>
  </si>
  <si>
    <t>Önnur svæði</t>
  </si>
  <si>
    <t>2019</t>
  </si>
  <si>
    <t>Grenada</t>
  </si>
  <si>
    <t>Suður-Súdan</t>
  </si>
  <si>
    <t>2020</t>
  </si>
  <si>
    <t>Botswana</t>
  </si>
  <si>
    <t>Maldívur</t>
  </si>
  <si>
    <t>Belarus (Hvíta-Rússland)</t>
  </si>
  <si>
    <t>Montenegro (Svartfjallaland)</t>
  </si>
  <si>
    <t>Makedónía (FLJM)</t>
  </si>
  <si>
    <t>Cote d'Ivoire (Fílabeinsströndin)</t>
  </si>
  <si>
    <t>Gínea-Bissá</t>
  </si>
  <si>
    <t>Laos</t>
  </si>
  <si>
    <t>Asía</t>
  </si>
  <si>
    <t>Norður Ameríka</t>
  </si>
  <si>
    <t>Afríka</t>
  </si>
  <si>
    <t>Eyjaálfa</t>
  </si>
  <si>
    <t>Suður og Mið Ameríka</t>
  </si>
  <si>
    <t>Ótilgreind/án ríkisfangs</t>
  </si>
  <si>
    <t>2022</t>
  </si>
  <si>
    <t>Gabon</t>
  </si>
  <si>
    <t>Seychelles-eyjar</t>
  </si>
  <si>
    <t>http://px.hagstofa.is/pxis/pxweb/is/Ibuar/Ibuar__mannfjoldi__3_bakgrunnur__Rikisfang/MAN04203.px/?rxid=a3b7d043-6e96-4587-9eb3-bed3ac7b0ac7</t>
  </si>
  <si>
    <t>Vanúatú</t>
  </si>
  <si>
    <t>2023</t>
  </si>
  <si>
    <t>Belarús (Hvíta-Rússland)</t>
  </si>
  <si>
    <t>Montenegró (Svartfjallaland)</t>
  </si>
  <si>
    <t>Norður Makedónía</t>
  </si>
  <si>
    <t>Côte d'Ivoire (Fílabeinsströndin)</t>
  </si>
  <si>
    <t>Gínea-Bissaú</t>
  </si>
  <si>
    <t>Vanaútu</t>
  </si>
  <si>
    <t>Þingeyjarsveit - eldri</t>
  </si>
  <si>
    <t>2011</t>
  </si>
  <si>
    <t>2012</t>
  </si>
  <si>
    <t>2013</t>
  </si>
  <si>
    <t>2014</t>
  </si>
  <si>
    <t>2015</t>
  </si>
  <si>
    <t>2016</t>
  </si>
  <si>
    <t>2017</t>
  </si>
  <si>
    <t>2018</t>
  </si>
  <si>
    <t>2021</t>
  </si>
  <si>
    <t>2024</t>
  </si>
  <si>
    <t>Kósovó</t>
  </si>
  <si>
    <t>Túrkmenistan</t>
  </si>
  <si>
    <t>Salómonseyjar</t>
  </si>
  <si>
    <t>Norður Makedonía</t>
  </si>
  <si>
    <t>Eldri gögn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</si>
</sst>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8"/>
      <color rgb="FF000000"/>
      <name val="Tahoma"/>
      <family val="2"/>
    </font>
    <font>
      <b/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b/>
      <sz val="11"/>
      <color rgb="FF000000"/>
      <name val="Tw Cen MT"/>
      <family val="2"/>
      <scheme val="minor"/>
    </font>
    <font>
      <sz val="11"/>
      <color rgb="FF000000"/>
      <name val="Tw Cen MT"/>
      <family val="2"/>
      <scheme val="minor"/>
    </font>
    <font>
      <sz val="9"/>
      <color rgb="FF000000"/>
      <name val="Tahoma"/>
      <family val="2"/>
    </font>
    <font>
      <u/>
      <sz val="11"/>
      <color rgb="FF6B9F25"/>
      <name val="Tw Cen MT"/>
      <family val="2"/>
      <scheme val="minor"/>
    </font>
    <font>
      <sz val="11"/>
      <color theme="1"/>
      <name val="Tw Cen MT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9FC8C6"/>
        <bgColor rgb="FF00000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0" fillId="3" borderId="0" xfId="0" applyFill="1"/>
    <xf numFmtId="0" fontId="1" fillId="3" borderId="0" xfId="0" applyFont="1" applyFill="1"/>
    <xf numFmtId="1" fontId="0" fillId="0" borderId="0" xfId="0" applyNumberFormat="1"/>
    <xf numFmtId="0" fontId="4" fillId="3" borderId="0" xfId="0" applyFont="1" applyFill="1"/>
    <xf numFmtId="164" fontId="0" fillId="0" borderId="0" xfId="0" applyNumberFormat="1"/>
    <xf numFmtId="0" fontId="4" fillId="0" borderId="0" xfId="0" applyFont="1"/>
    <xf numFmtId="1" fontId="4" fillId="0" borderId="0" xfId="0" applyNumberFormat="1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1" fontId="0" fillId="7" borderId="0" xfId="0" applyNumberFormat="1" applyFill="1"/>
    <xf numFmtId="0" fontId="5" fillId="0" borderId="0" xfId="1"/>
    <xf numFmtId="0" fontId="6" fillId="0" borderId="0" xfId="0" applyFont="1"/>
    <xf numFmtId="1" fontId="7" fillId="0" borderId="0" xfId="0" applyNumberFormat="1" applyFont="1"/>
    <xf numFmtId="0" fontId="7" fillId="0" borderId="0" xfId="0" applyFont="1"/>
    <xf numFmtId="0" fontId="7" fillId="12" borderId="0" xfId="0" applyFont="1" applyFill="1"/>
    <xf numFmtId="0" fontId="9" fillId="0" borderId="0" xfId="0" applyFont="1"/>
    <xf numFmtId="0" fontId="0" fillId="14" borderId="0" xfId="0" applyFill="1"/>
    <xf numFmtId="0" fontId="7" fillId="14" borderId="0" xfId="0" applyFont="1" applyFill="1"/>
    <xf numFmtId="164" fontId="7" fillId="0" borderId="0" xfId="2" applyNumberFormat="1" applyFont="1"/>
    <xf numFmtId="164" fontId="0" fillId="0" borderId="0" xfId="2" applyNumberFormat="1" applyFont="1"/>
    <xf numFmtId="164" fontId="6" fillId="13" borderId="0" xfId="2" applyNumberFormat="1" applyFont="1" applyFill="1"/>
    <xf numFmtId="0" fontId="1" fillId="13" borderId="0" xfId="2" applyNumberFormat="1" applyFont="1" applyFill="1"/>
  </cellXfs>
  <cellStyles count="3">
    <cellStyle name="Hyperlink" xfId="1" builtinId="8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FFFFCC"/>
      <color rgb="FFFFE1FF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Birting!$B$8</c:f>
              <c:strCache>
                <c:ptCount val="1"/>
                <c:pt idx="0">
                  <c:v>Norðurlönd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Birting!$C$8:$O$8</c:f>
              <c:numCache>
                <c:formatCode>0.0%</c:formatCode>
                <c:ptCount val="13"/>
                <c:pt idx="0">
                  <c:v>8.9385474860335198E-2</c:v>
                </c:pt>
                <c:pt idx="1">
                  <c:v>7.650273224043716E-2</c:v>
                </c:pt>
                <c:pt idx="2">
                  <c:v>6.9306930693069313E-2</c:v>
                </c:pt>
                <c:pt idx="3">
                  <c:v>6.3829787234042548E-2</c:v>
                </c:pt>
                <c:pt idx="4">
                  <c:v>5.9574468085106386E-2</c:v>
                </c:pt>
                <c:pt idx="5">
                  <c:v>6.0283687943262408E-2</c:v>
                </c:pt>
                <c:pt idx="6">
                  <c:v>4.0968342644320296E-2</c:v>
                </c:pt>
                <c:pt idx="7">
                  <c:v>2.7980535279805353E-2</c:v>
                </c:pt>
                <c:pt idx="8">
                  <c:v>5.4545454545454543E-2</c:v>
                </c:pt>
                <c:pt idx="9">
                  <c:v>3.4883720930232558E-2</c:v>
                </c:pt>
                <c:pt idx="10">
                  <c:v>2.8119507908611598E-2</c:v>
                </c:pt>
                <c:pt idx="11">
                  <c:v>2.7199999999999998E-2</c:v>
                </c:pt>
                <c:pt idx="12">
                  <c:v>2.1680216802168022E-2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9-0749-ADB1-C7B30AE50AB5}"/>
            </c:ext>
          </c:extLst>
        </c:ser>
        <c:ser>
          <c:idx val="1"/>
          <c:order val="1"/>
          <c:tx>
            <c:strRef>
              <c:f>Birting!$B$9</c:f>
              <c:strCache>
                <c:ptCount val="1"/>
                <c:pt idx="0">
                  <c:v>Vestur-Evrópa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Birting!$C$7:$O$7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Birting!$C$9:$O$9</c:f>
              <c:numCache>
                <c:formatCode>0.0%</c:formatCode>
                <c:ptCount val="13"/>
                <c:pt idx="0">
                  <c:v>0.11731843575418995</c:v>
                </c:pt>
                <c:pt idx="1">
                  <c:v>0.14207650273224043</c:v>
                </c:pt>
                <c:pt idx="2">
                  <c:v>0.13861386138613863</c:v>
                </c:pt>
                <c:pt idx="3">
                  <c:v>0.1276595744680851</c:v>
                </c:pt>
                <c:pt idx="4">
                  <c:v>0.17872340425531916</c:v>
                </c:pt>
                <c:pt idx="5">
                  <c:v>0.1702127659574468</c:v>
                </c:pt>
                <c:pt idx="6">
                  <c:v>0.18621973929236499</c:v>
                </c:pt>
                <c:pt idx="7">
                  <c:v>0.14476885644768855</c:v>
                </c:pt>
                <c:pt idx="8">
                  <c:v>0.18545454545454546</c:v>
                </c:pt>
                <c:pt idx="9">
                  <c:v>0.16445182724252491</c:v>
                </c:pt>
                <c:pt idx="10">
                  <c:v>0.17223198594024605</c:v>
                </c:pt>
                <c:pt idx="11">
                  <c:v>0.18559999999999999</c:v>
                </c:pt>
                <c:pt idx="12">
                  <c:v>0.1951219512195122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9-0749-ADB1-C7B30AE50AB5}"/>
            </c:ext>
          </c:extLst>
        </c:ser>
        <c:ser>
          <c:idx val="2"/>
          <c:order val="2"/>
          <c:tx>
            <c:strRef>
              <c:f>Birting!$B$10</c:f>
              <c:strCache>
                <c:ptCount val="1"/>
                <c:pt idx="0">
                  <c:v>Austur-Evrópa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Birting!$C$7:$O$7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Birting!$C$10:$O$10</c:f>
              <c:numCache>
                <c:formatCode>0.0%</c:formatCode>
                <c:ptCount val="13"/>
                <c:pt idx="0">
                  <c:v>0.73184357541899436</c:v>
                </c:pt>
                <c:pt idx="1">
                  <c:v>0.73770491803278693</c:v>
                </c:pt>
                <c:pt idx="2">
                  <c:v>0.76237623762376239</c:v>
                </c:pt>
                <c:pt idx="3">
                  <c:v>0.78297872340425534</c:v>
                </c:pt>
                <c:pt idx="4">
                  <c:v>0.7361702127659574</c:v>
                </c:pt>
                <c:pt idx="5">
                  <c:v>0.73404255319148937</c:v>
                </c:pt>
                <c:pt idx="6">
                  <c:v>0.75977653631284914</c:v>
                </c:pt>
                <c:pt idx="7">
                  <c:v>0.80170316301703159</c:v>
                </c:pt>
                <c:pt idx="8">
                  <c:v>0.74181818181818182</c:v>
                </c:pt>
                <c:pt idx="9">
                  <c:v>0.77408637873754149</c:v>
                </c:pt>
                <c:pt idx="10">
                  <c:v>0.7662565905096661</c:v>
                </c:pt>
                <c:pt idx="11">
                  <c:v>0.74719999999999998</c:v>
                </c:pt>
                <c:pt idx="12">
                  <c:v>0.74119241192411922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9-0749-ADB1-C7B30AE50AB5}"/>
            </c:ext>
          </c:extLst>
        </c:ser>
        <c:ser>
          <c:idx val="3"/>
          <c:order val="3"/>
          <c:tx>
            <c:strRef>
              <c:f>Birting!$B$11</c:f>
              <c:strCache>
                <c:ptCount val="1"/>
                <c:pt idx="0">
                  <c:v>Önnur 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Birting!$C$7:$O$7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Birting!$C$11:$O$11</c:f>
              <c:numCache>
                <c:formatCode>0.0%</c:formatCode>
                <c:ptCount val="13"/>
                <c:pt idx="0">
                  <c:v>6.1452513966480445E-2</c:v>
                </c:pt>
                <c:pt idx="1">
                  <c:v>4.3715846994535519E-2</c:v>
                </c:pt>
                <c:pt idx="2">
                  <c:v>2.9702970297029702E-2</c:v>
                </c:pt>
                <c:pt idx="3">
                  <c:v>2.553191489361702E-2</c:v>
                </c:pt>
                <c:pt idx="4">
                  <c:v>2.553191489361702E-2</c:v>
                </c:pt>
                <c:pt idx="5">
                  <c:v>3.5460992907801421E-2</c:v>
                </c:pt>
                <c:pt idx="6">
                  <c:v>1.3035381750465549E-2</c:v>
                </c:pt>
                <c:pt idx="7">
                  <c:v>2.5547445255474453E-2</c:v>
                </c:pt>
                <c:pt idx="8">
                  <c:v>1.8181818181818181E-2</c:v>
                </c:pt>
                <c:pt idx="9">
                  <c:v>2.6578073089700997E-2</c:v>
                </c:pt>
                <c:pt idx="10">
                  <c:v>3.3391915641476276E-2</c:v>
                </c:pt>
                <c:pt idx="11">
                  <c:v>0.04</c:v>
                </c:pt>
                <c:pt idx="12">
                  <c:v>4.2005420054200542E-2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9-0749-ADB1-C7B30AE5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197951"/>
        <c:axId val="1588204239"/>
      </c:barChart>
      <c:catAx>
        <c:axId val="73197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588204239"/>
        <c:crosses val="autoZero"/>
        <c:auto val="1"/>
        <c:lblAlgn val="ctr"/>
        <c:lblOffset val="100"/>
        <c:noMultiLvlLbl val="0"/>
      </c:catAx>
      <c:valAx>
        <c:axId val="1588204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3197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12</xdr:row>
      <xdr:rowOff>171450</xdr:rowOff>
    </xdr:from>
    <xdr:to>
      <xdr:col>11</xdr:col>
      <xdr:colOff>381000</xdr:colOff>
      <xdr:row>40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A3311F-824A-68EC-395C-DAA5982AB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px.hagstofa.is/pxis/pxweb/is/Ibuar/Ibuar__mannfjoldi__3_bakgrunnur__Rikisfang/MAN04203.px/?rxid=a3b7d043-6e96-4587-9eb3-bed3ac7b0ac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px.hagstofa.is/pxis/pxweb/is/Ibuar/Ibuar__mannfjoldi__3_bakgrunnur__Rikisfang/MAN04203.px/?rxid=a3b7d043-6e96-4587-9eb3-bed3ac7b0ac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Q995"/>
  <sheetViews>
    <sheetView tabSelected="1" zoomScale="115" zoomScaleNormal="115" workbookViewId="0">
      <selection activeCell="X21" sqref="X21"/>
    </sheetView>
  </sheetViews>
  <sheetFormatPr baseColWidth="10" defaultColWidth="8.83203125" defaultRowHeight="15" x14ac:dyDescent="0.2"/>
  <cols>
    <col min="2" max="2" width="10" bestFit="1" customWidth="1"/>
  </cols>
  <sheetData>
    <row r="1" spans="1:17" s="4" customFormat="1" ht="18" x14ac:dyDescent="0.2">
      <c r="A1" s="3" t="s">
        <v>0</v>
      </c>
    </row>
    <row r="2" spans="1:17" ht="18" x14ac:dyDescent="0.2">
      <c r="A2" s="2" t="s">
        <v>1</v>
      </c>
    </row>
    <row r="3" spans="1:17" x14ac:dyDescent="0.2">
      <c r="A3" s="1" t="s">
        <v>2</v>
      </c>
      <c r="B3" t="s">
        <v>3</v>
      </c>
      <c r="D3" s="22"/>
    </row>
    <row r="4" spans="1:17" x14ac:dyDescent="0.2">
      <c r="A4" s="1" t="s">
        <v>5</v>
      </c>
      <c r="B4" s="5">
        <v>45377</v>
      </c>
      <c r="C4" s="22" t="s">
        <v>211</v>
      </c>
    </row>
    <row r="6" spans="1:17" x14ac:dyDescent="0.2">
      <c r="A6" t="s">
        <v>6</v>
      </c>
    </row>
    <row r="8" spans="1:17" x14ac:dyDescent="0.2">
      <c r="B8" s="1" t="s">
        <v>7</v>
      </c>
      <c r="D8" s="1" t="s">
        <v>8</v>
      </c>
      <c r="L8" s="1"/>
    </row>
    <row r="9" spans="1:17" x14ac:dyDescent="0.2">
      <c r="D9" s="1" t="s">
        <v>221</v>
      </c>
      <c r="E9" s="1" t="s">
        <v>222</v>
      </c>
      <c r="F9" s="1" t="s">
        <v>223</v>
      </c>
      <c r="G9" s="1" t="s">
        <v>224</v>
      </c>
      <c r="H9" s="1" t="s">
        <v>225</v>
      </c>
      <c r="I9" s="1" t="s">
        <v>226</v>
      </c>
      <c r="J9" s="1" t="s">
        <v>227</v>
      </c>
      <c r="K9" s="1" t="s">
        <v>228</v>
      </c>
      <c r="L9" s="1" t="s">
        <v>190</v>
      </c>
      <c r="M9" s="1" t="s">
        <v>193</v>
      </c>
      <c r="N9" s="1" t="s">
        <v>229</v>
      </c>
      <c r="O9" s="1" t="s">
        <v>208</v>
      </c>
      <c r="P9" s="1" t="s">
        <v>213</v>
      </c>
      <c r="Q9" s="1" t="s">
        <v>230</v>
      </c>
    </row>
    <row r="10" spans="1:17" x14ac:dyDescent="0.2">
      <c r="C10" s="1" t="s">
        <v>8</v>
      </c>
      <c r="D10" s="8">
        <v>2880</v>
      </c>
      <c r="E10" s="8">
        <v>2865</v>
      </c>
      <c r="F10" s="8">
        <v>2837</v>
      </c>
      <c r="G10" s="8">
        <v>2796</v>
      </c>
      <c r="H10" s="8">
        <v>2768</v>
      </c>
      <c r="I10" s="8">
        <v>2784</v>
      </c>
      <c r="J10" s="8">
        <v>2923</v>
      </c>
      <c r="K10" s="8">
        <v>3159</v>
      </c>
      <c r="L10" s="8">
        <v>2930</v>
      </c>
      <c r="M10" s="8">
        <v>2997</v>
      </c>
      <c r="N10" s="8">
        <v>2954</v>
      </c>
      <c r="O10" s="8">
        <v>2957</v>
      </c>
      <c r="P10" s="8">
        <v>3063</v>
      </c>
      <c r="Q10" s="8">
        <v>3081</v>
      </c>
    </row>
    <row r="11" spans="1:17" x14ac:dyDescent="0.2">
      <c r="C11" s="1" t="s">
        <v>9</v>
      </c>
      <c r="D11" s="8">
        <v>2738</v>
      </c>
      <c r="E11" s="8">
        <v>2717</v>
      </c>
      <c r="F11" s="8">
        <v>2663</v>
      </c>
      <c r="G11" s="8">
        <v>2601</v>
      </c>
      <c r="H11" s="8">
        <v>2590</v>
      </c>
      <c r="I11" s="8">
        <v>2588</v>
      </c>
      <c r="J11" s="8">
        <v>2539</v>
      </c>
      <c r="K11" s="8">
        <v>2555</v>
      </c>
      <c r="L11" s="8">
        <v>2536</v>
      </c>
      <c r="M11" s="8">
        <v>2544</v>
      </c>
      <c r="N11" s="8">
        <v>2503</v>
      </c>
      <c r="O11" s="8">
        <v>2473</v>
      </c>
      <c r="P11" s="8">
        <v>2494</v>
      </c>
      <c r="Q11" s="8">
        <v>2485</v>
      </c>
    </row>
    <row r="12" spans="1:17" x14ac:dyDescent="0.2">
      <c r="C12" s="1" t="s">
        <v>10</v>
      </c>
      <c r="D12" s="8">
        <v>3</v>
      </c>
      <c r="E12" s="8">
        <v>3</v>
      </c>
      <c r="F12" s="8">
        <v>3</v>
      </c>
      <c r="G12" s="8">
        <v>5</v>
      </c>
      <c r="H12" s="8">
        <v>5</v>
      </c>
      <c r="I12" s="8">
        <v>4</v>
      </c>
      <c r="J12" s="8">
        <v>6</v>
      </c>
      <c r="K12" s="8">
        <v>5</v>
      </c>
      <c r="L12" s="8">
        <v>8</v>
      </c>
      <c r="M12" s="8">
        <v>2</v>
      </c>
      <c r="N12" s="8">
        <v>2</v>
      </c>
      <c r="O12" s="8">
        <v>2</v>
      </c>
      <c r="P12" s="8">
        <v>1</v>
      </c>
      <c r="Q12" s="8">
        <v>1</v>
      </c>
    </row>
    <row r="13" spans="1:17" x14ac:dyDescent="0.2">
      <c r="C13" s="1" t="s">
        <v>11</v>
      </c>
      <c r="D13" s="8">
        <v>2</v>
      </c>
      <c r="E13" s="8">
        <v>1</v>
      </c>
      <c r="F13" s="8">
        <v>2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0</v>
      </c>
    </row>
    <row r="14" spans="1:17" x14ac:dyDescent="0.2">
      <c r="C14" s="1" t="s">
        <v>12</v>
      </c>
      <c r="D14" s="8">
        <v>3</v>
      </c>
      <c r="E14" s="8">
        <v>3</v>
      </c>
      <c r="F14" s="8">
        <v>2</v>
      </c>
      <c r="G14" s="8">
        <v>2</v>
      </c>
      <c r="H14" s="8">
        <v>2</v>
      </c>
      <c r="I14" s="8">
        <v>2</v>
      </c>
      <c r="J14" s="8">
        <v>2</v>
      </c>
      <c r="K14" s="8">
        <v>3</v>
      </c>
      <c r="L14" s="8">
        <v>4</v>
      </c>
      <c r="M14" s="8">
        <v>3</v>
      </c>
      <c r="N14" s="8">
        <v>3</v>
      </c>
      <c r="O14" s="8">
        <v>3</v>
      </c>
      <c r="P14" s="8">
        <v>3</v>
      </c>
      <c r="Q14" s="8">
        <v>3</v>
      </c>
    </row>
    <row r="15" spans="1:17" x14ac:dyDescent="0.2">
      <c r="C15" s="1" t="s">
        <v>13</v>
      </c>
      <c r="D15" s="8">
        <v>5</v>
      </c>
      <c r="E15" s="8">
        <v>5</v>
      </c>
      <c r="F15" s="8">
        <v>6</v>
      </c>
      <c r="G15" s="8">
        <v>4</v>
      </c>
      <c r="H15" s="8">
        <v>4</v>
      </c>
      <c r="I15" s="8">
        <v>4</v>
      </c>
      <c r="J15" s="8">
        <v>5</v>
      </c>
      <c r="K15" s="8">
        <v>6</v>
      </c>
      <c r="L15" s="8">
        <v>9</v>
      </c>
      <c r="M15" s="8">
        <v>6</v>
      </c>
      <c r="N15" s="8">
        <v>4</v>
      </c>
      <c r="O15" s="8">
        <v>6</v>
      </c>
      <c r="P15" s="8">
        <v>6</v>
      </c>
      <c r="Q15" s="8">
        <v>8</v>
      </c>
    </row>
    <row r="16" spans="1:17" x14ac:dyDescent="0.2">
      <c r="C16" s="1" t="s">
        <v>14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8">
        <v>2</v>
      </c>
      <c r="J16" s="8">
        <v>2</v>
      </c>
      <c r="K16" s="8">
        <v>2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</row>
    <row r="17" spans="3:17" x14ac:dyDescent="0.2">
      <c r="C17" s="1" t="s">
        <v>15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1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</row>
    <row r="18" spans="3:17" x14ac:dyDescent="0.2">
      <c r="C18" s="1" t="s">
        <v>16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3</v>
      </c>
      <c r="J18" s="8">
        <v>10</v>
      </c>
      <c r="K18" s="8">
        <v>6</v>
      </c>
      <c r="L18" s="8">
        <v>8</v>
      </c>
      <c r="M18" s="8">
        <v>14</v>
      </c>
      <c r="N18" s="8">
        <v>19</v>
      </c>
      <c r="O18" s="8">
        <v>19</v>
      </c>
      <c r="P18" s="8">
        <v>19</v>
      </c>
      <c r="Q18" s="8">
        <v>16</v>
      </c>
    </row>
    <row r="19" spans="3:17" x14ac:dyDescent="0.2">
      <c r="C19" s="1" t="s">
        <v>17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3:17" x14ac:dyDescent="0.2">
      <c r="C20" s="1" t="s">
        <v>18</v>
      </c>
      <c r="D20" s="8">
        <v>0</v>
      </c>
      <c r="E20" s="8">
        <v>0</v>
      </c>
      <c r="F20" s="8">
        <v>0</v>
      </c>
      <c r="G20" s="8">
        <v>0</v>
      </c>
      <c r="H20" s="8">
        <v>4</v>
      </c>
      <c r="I20" s="8">
        <v>4</v>
      </c>
      <c r="J20" s="8">
        <v>6</v>
      </c>
      <c r="K20" s="8">
        <v>8</v>
      </c>
      <c r="L20" s="8">
        <v>21</v>
      </c>
      <c r="M20" s="8">
        <v>30</v>
      </c>
      <c r="N20" s="8">
        <v>24</v>
      </c>
      <c r="O20" s="8">
        <v>26</v>
      </c>
      <c r="P20" s="8">
        <v>36</v>
      </c>
      <c r="Q20" s="8">
        <v>31</v>
      </c>
    </row>
    <row r="21" spans="3:17" x14ac:dyDescent="0.2">
      <c r="C21" s="1" t="s">
        <v>19</v>
      </c>
      <c r="D21" s="8">
        <v>5</v>
      </c>
      <c r="E21" s="8">
        <v>6</v>
      </c>
      <c r="F21" s="8">
        <v>6</v>
      </c>
      <c r="G21" s="8">
        <v>6</v>
      </c>
      <c r="H21" s="8">
        <v>12</v>
      </c>
      <c r="I21" s="8">
        <v>15</v>
      </c>
      <c r="J21" s="8">
        <v>40</v>
      </c>
      <c r="K21" s="8">
        <v>55</v>
      </c>
      <c r="L21" s="8">
        <v>26</v>
      </c>
      <c r="M21" s="8">
        <v>22</v>
      </c>
      <c r="N21" s="8">
        <v>21</v>
      </c>
      <c r="O21" s="8">
        <v>21</v>
      </c>
      <c r="P21" s="8">
        <v>23</v>
      </c>
      <c r="Q21" s="8">
        <v>19</v>
      </c>
    </row>
    <row r="22" spans="3:17" x14ac:dyDescent="0.2">
      <c r="C22" s="1" t="s">
        <v>20</v>
      </c>
      <c r="D22" s="8">
        <v>2</v>
      </c>
      <c r="E22" s="8">
        <v>2</v>
      </c>
      <c r="F22" s="8">
        <v>3</v>
      </c>
      <c r="G22" s="8">
        <v>4</v>
      </c>
      <c r="H22" s="8">
        <v>2</v>
      </c>
      <c r="I22" s="8">
        <v>2</v>
      </c>
      <c r="J22" s="8">
        <v>2</v>
      </c>
      <c r="K22" s="8">
        <v>5</v>
      </c>
      <c r="L22" s="8">
        <v>6</v>
      </c>
      <c r="M22" s="8">
        <v>5</v>
      </c>
      <c r="N22" s="8">
        <v>7</v>
      </c>
      <c r="O22" s="8">
        <v>6</v>
      </c>
      <c r="P22" s="8">
        <v>7</v>
      </c>
      <c r="Q22" s="8">
        <v>6</v>
      </c>
    </row>
    <row r="23" spans="3:17" x14ac:dyDescent="0.2">
      <c r="C23" s="1" t="s">
        <v>21</v>
      </c>
      <c r="D23" s="8">
        <v>0</v>
      </c>
      <c r="E23" s="8">
        <v>0</v>
      </c>
      <c r="F23" s="8">
        <v>0</v>
      </c>
      <c r="G23" s="8">
        <v>1</v>
      </c>
      <c r="H23" s="8">
        <v>6</v>
      </c>
      <c r="I23" s="8">
        <v>7</v>
      </c>
      <c r="J23" s="8">
        <v>6</v>
      </c>
      <c r="K23" s="8">
        <v>15</v>
      </c>
      <c r="L23" s="8">
        <v>21</v>
      </c>
      <c r="M23" s="8">
        <v>21</v>
      </c>
      <c r="N23" s="8">
        <v>31</v>
      </c>
      <c r="O23" s="8">
        <v>37</v>
      </c>
      <c r="P23" s="8">
        <v>39</v>
      </c>
      <c r="Q23" s="8">
        <v>38</v>
      </c>
    </row>
    <row r="24" spans="3:17" x14ac:dyDescent="0.2">
      <c r="C24" s="1" t="s">
        <v>22</v>
      </c>
      <c r="D24" s="8">
        <v>0</v>
      </c>
      <c r="E24" s="8">
        <v>2</v>
      </c>
      <c r="F24" s="8">
        <v>3</v>
      </c>
      <c r="G24" s="8">
        <v>2</v>
      </c>
      <c r="H24" s="8">
        <v>2</v>
      </c>
      <c r="I24" s="8">
        <v>2</v>
      </c>
      <c r="J24" s="8">
        <v>2</v>
      </c>
      <c r="K24" s="8">
        <v>5</v>
      </c>
      <c r="L24" s="8">
        <v>3</v>
      </c>
      <c r="M24" s="8">
        <v>3</v>
      </c>
      <c r="N24" s="8">
        <v>2</v>
      </c>
      <c r="O24" s="8">
        <v>0</v>
      </c>
      <c r="P24" s="8">
        <v>1</v>
      </c>
      <c r="Q24" s="8">
        <v>5</v>
      </c>
    </row>
    <row r="25" spans="3:17" x14ac:dyDescent="0.2">
      <c r="C25" s="1" t="s">
        <v>23</v>
      </c>
      <c r="D25" s="8">
        <v>2</v>
      </c>
      <c r="E25" s="8">
        <v>2</v>
      </c>
      <c r="F25" s="8">
        <v>3</v>
      </c>
      <c r="G25" s="8">
        <v>5</v>
      </c>
      <c r="H25" s="8">
        <v>5</v>
      </c>
      <c r="I25" s="8">
        <v>4</v>
      </c>
      <c r="J25" s="8">
        <v>4</v>
      </c>
      <c r="K25" s="8">
        <v>5</v>
      </c>
      <c r="L25" s="8">
        <v>8</v>
      </c>
      <c r="M25" s="8">
        <v>8</v>
      </c>
      <c r="N25" s="8">
        <v>9</v>
      </c>
      <c r="O25" s="8">
        <v>9</v>
      </c>
      <c r="P25" s="8">
        <v>9</v>
      </c>
      <c r="Q25" s="8">
        <v>10</v>
      </c>
    </row>
    <row r="26" spans="3:17" x14ac:dyDescent="0.2">
      <c r="C26" s="1" t="s">
        <v>24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2</v>
      </c>
      <c r="L26" s="8">
        <v>0</v>
      </c>
      <c r="M26" s="8">
        <v>5</v>
      </c>
      <c r="N26" s="8">
        <v>5</v>
      </c>
      <c r="O26" s="8">
        <v>7</v>
      </c>
      <c r="P26" s="8">
        <v>8</v>
      </c>
      <c r="Q26" s="8">
        <v>12</v>
      </c>
    </row>
    <row r="27" spans="3:17" x14ac:dyDescent="0.2">
      <c r="C27" s="1" t="s">
        <v>25</v>
      </c>
      <c r="D27" s="8">
        <v>0</v>
      </c>
      <c r="E27" s="8">
        <v>0</v>
      </c>
      <c r="F27" s="8">
        <v>0</v>
      </c>
      <c r="G27" s="8">
        <v>1</v>
      </c>
      <c r="H27" s="8">
        <v>2</v>
      </c>
      <c r="I27" s="8">
        <v>1</v>
      </c>
      <c r="J27" s="8">
        <v>5</v>
      </c>
      <c r="K27" s="8">
        <v>18</v>
      </c>
      <c r="L27" s="8">
        <v>9</v>
      </c>
      <c r="M27" s="8">
        <v>10</v>
      </c>
      <c r="N27" s="8">
        <v>12</v>
      </c>
      <c r="O27" s="8">
        <v>9</v>
      </c>
      <c r="P27" s="8">
        <v>10</v>
      </c>
      <c r="Q27" s="8">
        <v>14</v>
      </c>
    </row>
    <row r="28" spans="3:17" x14ac:dyDescent="0.2">
      <c r="C28" s="1" t="s">
        <v>26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1</v>
      </c>
      <c r="L28" s="8">
        <v>0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</row>
    <row r="29" spans="3:17" x14ac:dyDescent="0.2">
      <c r="C29" s="1" t="s">
        <v>27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3</v>
      </c>
      <c r="J29" s="8">
        <v>3</v>
      </c>
      <c r="K29" s="8">
        <v>4</v>
      </c>
      <c r="L29" s="8">
        <v>4</v>
      </c>
      <c r="M29" s="8">
        <v>5</v>
      </c>
      <c r="N29" s="8">
        <v>6</v>
      </c>
      <c r="O29" s="8">
        <v>11</v>
      </c>
      <c r="P29" s="8">
        <v>17</v>
      </c>
      <c r="Q29" s="8">
        <v>24</v>
      </c>
    </row>
    <row r="30" spans="3:17" x14ac:dyDescent="0.2">
      <c r="C30" s="1" t="s">
        <v>28</v>
      </c>
      <c r="D30" s="8">
        <v>1</v>
      </c>
      <c r="E30" s="8">
        <v>1</v>
      </c>
      <c r="F30" s="8">
        <v>0</v>
      </c>
      <c r="G30" s="8">
        <v>1</v>
      </c>
      <c r="H30" s="8">
        <v>2</v>
      </c>
      <c r="I30" s="8">
        <v>1</v>
      </c>
      <c r="J30" s="8">
        <v>1</v>
      </c>
      <c r="K30" s="8">
        <v>2</v>
      </c>
      <c r="L30" s="8">
        <v>13</v>
      </c>
      <c r="M30" s="8">
        <v>41</v>
      </c>
      <c r="N30" s="8">
        <v>26</v>
      </c>
      <c r="O30" s="8">
        <v>38</v>
      </c>
      <c r="P30" s="8">
        <v>32</v>
      </c>
      <c r="Q30" s="8">
        <v>33</v>
      </c>
    </row>
    <row r="31" spans="3:17" x14ac:dyDescent="0.2">
      <c r="C31" s="1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3:17" x14ac:dyDescent="0.2">
      <c r="C32" s="1" t="s">
        <v>30</v>
      </c>
      <c r="D32" s="8">
        <v>1</v>
      </c>
      <c r="E32" s="8">
        <v>6</v>
      </c>
      <c r="F32" s="8">
        <v>6</v>
      </c>
      <c r="G32" s="8">
        <v>8</v>
      </c>
      <c r="H32" s="8">
        <v>4</v>
      </c>
      <c r="I32" s="8">
        <v>5</v>
      </c>
      <c r="J32" s="8">
        <v>8</v>
      </c>
      <c r="K32" s="8">
        <v>19</v>
      </c>
      <c r="L32" s="8">
        <v>10</v>
      </c>
      <c r="M32" s="8">
        <v>11</v>
      </c>
      <c r="N32" s="8">
        <v>12</v>
      </c>
      <c r="O32" s="8">
        <v>8</v>
      </c>
      <c r="P32" s="8">
        <v>10</v>
      </c>
      <c r="Q32" s="8">
        <v>7</v>
      </c>
    </row>
    <row r="33" spans="3:17" x14ac:dyDescent="0.2">
      <c r="C33" s="1" t="s">
        <v>31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3:17" x14ac:dyDescent="0.2">
      <c r="C34" s="1" t="s">
        <v>32</v>
      </c>
      <c r="D34" s="8">
        <v>2</v>
      </c>
      <c r="E34" s="8">
        <v>1</v>
      </c>
      <c r="F34" s="8">
        <v>2</v>
      </c>
      <c r="G34" s="8">
        <v>2</v>
      </c>
      <c r="H34" s="8">
        <v>2</v>
      </c>
      <c r="I34" s="8">
        <v>2</v>
      </c>
      <c r="J34" s="8">
        <v>3</v>
      </c>
      <c r="K34" s="8">
        <v>2</v>
      </c>
      <c r="L34" s="8">
        <v>2</v>
      </c>
      <c r="M34" s="8">
        <v>2</v>
      </c>
      <c r="N34" s="8">
        <v>4</v>
      </c>
      <c r="O34" s="8">
        <v>4</v>
      </c>
      <c r="P34" s="8">
        <v>5</v>
      </c>
      <c r="Q34" s="8">
        <v>4</v>
      </c>
    </row>
    <row r="35" spans="3:17" x14ac:dyDescent="0.2">
      <c r="C35" s="1" t="s">
        <v>33</v>
      </c>
      <c r="D35" s="8">
        <v>105</v>
      </c>
      <c r="E35" s="8">
        <v>107</v>
      </c>
      <c r="F35" s="8">
        <v>127</v>
      </c>
      <c r="G35" s="8">
        <v>139</v>
      </c>
      <c r="H35" s="8">
        <v>99</v>
      </c>
      <c r="I35" s="8">
        <v>104</v>
      </c>
      <c r="J35" s="8">
        <v>223</v>
      </c>
      <c r="K35" s="8">
        <v>366</v>
      </c>
      <c r="L35" s="8">
        <v>164</v>
      </c>
      <c r="M35" s="8">
        <v>185</v>
      </c>
      <c r="N35" s="8">
        <v>195</v>
      </c>
      <c r="O35" s="8">
        <v>207</v>
      </c>
      <c r="P35" s="8">
        <v>248</v>
      </c>
      <c r="Q35" s="8">
        <v>271</v>
      </c>
    </row>
    <row r="36" spans="3:17" x14ac:dyDescent="0.2">
      <c r="C36" s="1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16</v>
      </c>
      <c r="K36" s="8">
        <v>13</v>
      </c>
      <c r="L36" s="8">
        <v>11</v>
      </c>
      <c r="M36" s="8">
        <v>6</v>
      </c>
      <c r="N36" s="8">
        <v>4</v>
      </c>
      <c r="O36" s="8">
        <v>6</v>
      </c>
      <c r="P36" s="8">
        <v>10</v>
      </c>
      <c r="Q36" s="8">
        <v>10</v>
      </c>
    </row>
    <row r="37" spans="3:17" x14ac:dyDescent="0.2">
      <c r="C37" s="1" t="s">
        <v>35</v>
      </c>
      <c r="D37" s="8">
        <v>0</v>
      </c>
      <c r="E37" s="8">
        <v>0</v>
      </c>
      <c r="F37" s="8">
        <v>1</v>
      </c>
      <c r="G37" s="8">
        <v>4</v>
      </c>
      <c r="H37" s="8">
        <v>4</v>
      </c>
      <c r="I37" s="8">
        <v>8</v>
      </c>
      <c r="J37" s="8">
        <v>13</v>
      </c>
      <c r="K37" s="8">
        <v>13</v>
      </c>
      <c r="L37" s="8">
        <v>12</v>
      </c>
      <c r="M37" s="8">
        <v>19</v>
      </c>
      <c r="N37" s="8">
        <v>15</v>
      </c>
      <c r="O37" s="8">
        <v>8</v>
      </c>
      <c r="P37" s="8">
        <v>13</v>
      </c>
      <c r="Q37" s="8">
        <v>9</v>
      </c>
    </row>
    <row r="38" spans="3:17" x14ac:dyDescent="0.2">
      <c r="C38" s="1" t="s">
        <v>36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</row>
    <row r="39" spans="3:17" x14ac:dyDescent="0.2">
      <c r="C39" s="1" t="s">
        <v>37</v>
      </c>
      <c r="D39" s="8">
        <v>0</v>
      </c>
      <c r="E39" s="8">
        <v>0</v>
      </c>
      <c r="F39" s="8">
        <v>0</v>
      </c>
      <c r="G39" s="8">
        <v>0</v>
      </c>
      <c r="H39" s="8">
        <v>12</v>
      </c>
      <c r="I39" s="8">
        <v>11</v>
      </c>
      <c r="J39" s="8">
        <v>14</v>
      </c>
      <c r="K39" s="8">
        <v>30</v>
      </c>
      <c r="L39" s="8">
        <v>32</v>
      </c>
      <c r="M39" s="8">
        <v>34</v>
      </c>
      <c r="N39" s="8">
        <v>27</v>
      </c>
      <c r="O39" s="8">
        <v>28</v>
      </c>
      <c r="P39" s="8">
        <v>34</v>
      </c>
      <c r="Q39" s="8">
        <v>31</v>
      </c>
    </row>
    <row r="40" spans="3:17" x14ac:dyDescent="0.2">
      <c r="C40" s="1" t="s">
        <v>38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3:17" x14ac:dyDescent="0.2">
      <c r="C41" s="1" t="s">
        <v>39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</v>
      </c>
      <c r="P41" s="8">
        <v>2</v>
      </c>
      <c r="Q41" s="8">
        <v>2</v>
      </c>
    </row>
    <row r="42" spans="3:17" x14ac:dyDescent="0.2">
      <c r="C42" s="1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3:17" x14ac:dyDescent="0.2">
      <c r="C43" s="1" t="s">
        <v>214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3:17" x14ac:dyDescent="0.2">
      <c r="C44" s="1" t="s">
        <v>41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3:17" x14ac:dyDescent="0.2">
      <c r="C45" s="1" t="s">
        <v>42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3:17" x14ac:dyDescent="0.2">
      <c r="C46" s="1" t="s">
        <v>43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3</v>
      </c>
      <c r="M46" s="8">
        <v>0</v>
      </c>
      <c r="N46" s="8">
        <v>0</v>
      </c>
      <c r="O46" s="8">
        <v>3</v>
      </c>
      <c r="P46" s="8">
        <v>1</v>
      </c>
      <c r="Q46" s="8">
        <v>1</v>
      </c>
    </row>
    <row r="47" spans="3:17" x14ac:dyDescent="0.2">
      <c r="C47" s="1" t="s">
        <v>44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3:17" x14ac:dyDescent="0.2">
      <c r="C48" s="1" t="s">
        <v>45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3:17" x14ac:dyDescent="0.2">
      <c r="C49" s="1" t="s">
        <v>215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3:17" x14ac:dyDescent="0.2">
      <c r="C50" s="1" t="s">
        <v>216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1</v>
      </c>
      <c r="Q50" s="8">
        <v>0</v>
      </c>
    </row>
    <row r="51" spans="3:17" x14ac:dyDescent="0.2">
      <c r="C51" s="1" t="s">
        <v>47</v>
      </c>
      <c r="D51" s="8">
        <v>0</v>
      </c>
      <c r="E51" s="8">
        <v>0</v>
      </c>
      <c r="F51" s="8">
        <v>1</v>
      </c>
      <c r="G51" s="8">
        <v>2</v>
      </c>
      <c r="H51" s="8">
        <v>3</v>
      </c>
      <c r="I51" s="8">
        <v>2</v>
      </c>
      <c r="J51" s="8">
        <v>5</v>
      </c>
      <c r="K51" s="8">
        <v>8</v>
      </c>
      <c r="L51" s="8">
        <v>8</v>
      </c>
      <c r="M51" s="8">
        <v>4</v>
      </c>
      <c r="N51" s="8">
        <v>4</v>
      </c>
      <c r="O51" s="8">
        <v>4</v>
      </c>
      <c r="P51" s="8">
        <v>4</v>
      </c>
      <c r="Q51" s="8">
        <v>4</v>
      </c>
    </row>
    <row r="52" spans="3:17" x14ac:dyDescent="0.2">
      <c r="C52" s="1" t="s">
        <v>48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</v>
      </c>
      <c r="P52" s="8">
        <v>0</v>
      </c>
      <c r="Q52" s="8">
        <v>0</v>
      </c>
    </row>
    <row r="53" spans="3:17" x14ac:dyDescent="0.2">
      <c r="C53" s="1" t="s">
        <v>49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3:17" x14ac:dyDescent="0.2">
      <c r="C54" s="1" t="s">
        <v>50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3:17" x14ac:dyDescent="0.2">
      <c r="C55" s="1" t="s">
        <v>51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1</v>
      </c>
      <c r="K55" s="8">
        <v>1</v>
      </c>
      <c r="L55" s="8">
        <v>1</v>
      </c>
      <c r="M55" s="8">
        <v>0</v>
      </c>
      <c r="N55" s="8">
        <v>0</v>
      </c>
      <c r="O55" s="8">
        <v>1</v>
      </c>
      <c r="P55" s="8">
        <v>1</v>
      </c>
      <c r="Q55" s="8">
        <v>12</v>
      </c>
    </row>
    <row r="56" spans="3:17" x14ac:dyDescent="0.2">
      <c r="C56" s="1" t="s">
        <v>231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3:17" x14ac:dyDescent="0.2">
      <c r="C57" s="1" t="s">
        <v>52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3:17" x14ac:dyDescent="0.2">
      <c r="C58" s="1" t="s">
        <v>53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3:17" x14ac:dyDescent="0.2">
      <c r="C59" s="1" t="s">
        <v>54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3:17" x14ac:dyDescent="0.2">
      <c r="C60" s="1" t="s">
        <v>55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8">
        <v>1</v>
      </c>
      <c r="K60" s="8">
        <v>1</v>
      </c>
      <c r="L60" s="8">
        <v>1</v>
      </c>
      <c r="M60" s="8">
        <v>1</v>
      </c>
      <c r="N60" s="8">
        <v>1</v>
      </c>
      <c r="O60" s="8">
        <v>1</v>
      </c>
      <c r="P60" s="8">
        <v>1</v>
      </c>
      <c r="Q60" s="8">
        <v>3</v>
      </c>
    </row>
    <row r="61" spans="3:17" x14ac:dyDescent="0.2">
      <c r="C61" s="1" t="s">
        <v>56</v>
      </c>
      <c r="D61" s="8">
        <v>2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2</v>
      </c>
      <c r="M61" s="8">
        <v>1</v>
      </c>
      <c r="N61" s="8">
        <v>2</v>
      </c>
      <c r="O61" s="8">
        <v>3</v>
      </c>
      <c r="P61" s="8">
        <v>6</v>
      </c>
      <c r="Q61" s="8">
        <v>2</v>
      </c>
    </row>
    <row r="62" spans="3:17" x14ac:dyDescent="0.2">
      <c r="C62" s="1" t="s">
        <v>57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3:17" x14ac:dyDescent="0.2">
      <c r="C63" s="1" t="s">
        <v>58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</row>
    <row r="64" spans="3:17" x14ac:dyDescent="0.2">
      <c r="C64" s="1" t="s">
        <v>59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</row>
    <row r="65" spans="3:17" x14ac:dyDescent="0.2">
      <c r="C65" s="1" t="s">
        <v>60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3:17" x14ac:dyDescent="0.2">
      <c r="C66" s="1" t="s">
        <v>61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8">
        <v>1</v>
      </c>
      <c r="P66" s="8">
        <v>1</v>
      </c>
      <c r="Q66" s="8">
        <v>2</v>
      </c>
    </row>
    <row r="67" spans="3:17" x14ac:dyDescent="0.2">
      <c r="C67" s="1" t="s">
        <v>62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3:17" x14ac:dyDescent="0.2">
      <c r="C68" s="1" t="s">
        <v>63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3:17" x14ac:dyDescent="0.2">
      <c r="C69" s="1" t="s">
        <v>64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3:17" x14ac:dyDescent="0.2">
      <c r="C70" s="1" t="s">
        <v>65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1</v>
      </c>
    </row>
    <row r="71" spans="3:17" x14ac:dyDescent="0.2">
      <c r="C71" s="1" t="s">
        <v>66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</row>
    <row r="72" spans="3:17" x14ac:dyDescent="0.2">
      <c r="C72" s="1" t="s">
        <v>67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3:17" x14ac:dyDescent="0.2">
      <c r="C73" s="1" t="s">
        <v>68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3:17" x14ac:dyDescent="0.2">
      <c r="C74" s="1" t="s">
        <v>69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3:17" x14ac:dyDescent="0.2">
      <c r="C75" s="1" t="s">
        <v>70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3:17" x14ac:dyDescent="0.2">
      <c r="C76" s="1" t="s">
        <v>191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3:17" x14ac:dyDescent="0.2">
      <c r="C77" s="1" t="s">
        <v>71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3:17" x14ac:dyDescent="0.2">
      <c r="C78" s="1" t="s">
        <v>72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</row>
    <row r="79" spans="3:17" x14ac:dyDescent="0.2">
      <c r="C79" s="1" t="s">
        <v>73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</row>
    <row r="80" spans="3:17" x14ac:dyDescent="0.2">
      <c r="C80" s="1" t="s">
        <v>74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3:17" x14ac:dyDescent="0.2">
      <c r="C81" s="1" t="s">
        <v>75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3:17" x14ac:dyDescent="0.2">
      <c r="C82" s="1" t="s">
        <v>76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3:17" x14ac:dyDescent="0.2">
      <c r="C83" s="1" t="s">
        <v>77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1</v>
      </c>
      <c r="O83" s="8">
        <v>1</v>
      </c>
      <c r="P83" s="8">
        <v>1</v>
      </c>
      <c r="Q83" s="8">
        <v>1</v>
      </c>
    </row>
    <row r="84" spans="3:17" x14ac:dyDescent="0.2">
      <c r="C84" s="1" t="s">
        <v>78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3:17" x14ac:dyDescent="0.2">
      <c r="C85" s="1" t="s">
        <v>79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3:17" x14ac:dyDescent="0.2">
      <c r="C86" s="1" t="s">
        <v>80</v>
      </c>
      <c r="D86" s="8">
        <v>3</v>
      </c>
      <c r="E86" s="8">
        <v>3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3:17" x14ac:dyDescent="0.2">
      <c r="C87" s="1" t="s">
        <v>81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3:17" x14ac:dyDescent="0.2">
      <c r="C88" s="1" t="s">
        <v>82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3:17" x14ac:dyDescent="0.2">
      <c r="C89" s="1" t="s">
        <v>83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3:17" x14ac:dyDescent="0.2">
      <c r="C90" s="1" t="s">
        <v>84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3:17" x14ac:dyDescent="0.2">
      <c r="C91" s="1" t="s">
        <v>85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</row>
    <row r="92" spans="3:17" x14ac:dyDescent="0.2">
      <c r="C92" s="1" t="s">
        <v>86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</row>
    <row r="93" spans="3:17" x14ac:dyDescent="0.2">
      <c r="C93" s="1" t="s">
        <v>87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3:17" x14ac:dyDescent="0.2">
      <c r="C94" s="1" t="s">
        <v>88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3:17" x14ac:dyDescent="0.2">
      <c r="C95" s="1" t="s">
        <v>89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3:17" x14ac:dyDescent="0.2">
      <c r="C96" s="1" t="s">
        <v>90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3:17" x14ac:dyDescent="0.2">
      <c r="C97" s="1" t="s">
        <v>92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3:17" x14ac:dyDescent="0.2">
      <c r="C98" s="1" t="s">
        <v>194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3:17" x14ac:dyDescent="0.2">
      <c r="C99" s="1" t="s">
        <v>93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3:17" x14ac:dyDescent="0.2">
      <c r="C100" s="1" t="s">
        <v>94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3:17" x14ac:dyDescent="0.2">
      <c r="C101" s="1" t="s">
        <v>217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3:17" x14ac:dyDescent="0.2">
      <c r="C102" s="1" t="s">
        <v>95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</row>
    <row r="103" spans="3:17" x14ac:dyDescent="0.2">
      <c r="C103" s="1" t="s">
        <v>96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</row>
    <row r="104" spans="3:17" x14ac:dyDescent="0.2">
      <c r="C104" s="1" t="s">
        <v>97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3:17" x14ac:dyDescent="0.2">
      <c r="C105" s="1" t="s">
        <v>98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8">
        <v>1</v>
      </c>
      <c r="M105" s="8">
        <v>1</v>
      </c>
      <c r="N105" s="8">
        <v>1</v>
      </c>
      <c r="O105" s="8">
        <v>0</v>
      </c>
      <c r="P105" s="8">
        <v>0</v>
      </c>
      <c r="Q105" s="8">
        <v>0</v>
      </c>
    </row>
    <row r="106" spans="3:17" x14ac:dyDescent="0.2">
      <c r="C106" s="1" t="s">
        <v>99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1</v>
      </c>
      <c r="J106" s="8">
        <v>1</v>
      </c>
      <c r="K106" s="8">
        <v>1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3:17" x14ac:dyDescent="0.2">
      <c r="C107" s="1" t="s">
        <v>100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3:17" x14ac:dyDescent="0.2">
      <c r="C108" s="1" t="s">
        <v>101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3:17" x14ac:dyDescent="0.2">
      <c r="C109" s="1" t="s">
        <v>102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3:17" x14ac:dyDescent="0.2">
      <c r="C110" s="1" t="s">
        <v>209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3:17" x14ac:dyDescent="0.2">
      <c r="C111" s="1" t="s">
        <v>103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3:17" x14ac:dyDescent="0.2">
      <c r="C112" s="1" t="s">
        <v>104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3:17" x14ac:dyDescent="0.2">
      <c r="C113" s="1" t="s">
        <v>105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3:17" x14ac:dyDescent="0.2">
      <c r="C114" s="1" t="s">
        <v>106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3:17" x14ac:dyDescent="0.2">
      <c r="C115" s="1" t="s">
        <v>218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</row>
    <row r="116" spans="3:17" x14ac:dyDescent="0.2">
      <c r="C116" s="1" t="s">
        <v>107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2</v>
      </c>
      <c r="N116" s="8">
        <v>2</v>
      </c>
      <c r="O116" s="8">
        <v>2</v>
      </c>
      <c r="P116" s="8">
        <v>2</v>
      </c>
      <c r="Q116" s="8">
        <v>0</v>
      </c>
    </row>
    <row r="117" spans="3:17" x14ac:dyDescent="0.2">
      <c r="C117" s="1" t="s">
        <v>108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3:17" x14ac:dyDescent="0.2">
      <c r="C118" s="1" t="s">
        <v>109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3:17" x14ac:dyDescent="0.2">
      <c r="C119" s="1" t="s">
        <v>110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3:17" x14ac:dyDescent="0.2">
      <c r="C120" s="1" t="s">
        <v>111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3:17" x14ac:dyDescent="0.2">
      <c r="C121" s="1" t="s">
        <v>112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3:17" x14ac:dyDescent="0.2">
      <c r="C122" s="1" t="s">
        <v>113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3:17" x14ac:dyDescent="0.2">
      <c r="C123" s="1" t="s">
        <v>114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3:17" x14ac:dyDescent="0.2">
      <c r="C124" s="1" t="s">
        <v>115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3:17" x14ac:dyDescent="0.2">
      <c r="C125" s="1" t="s">
        <v>116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3:17" x14ac:dyDescent="0.2">
      <c r="C126" s="1" t="s">
        <v>117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3:17" x14ac:dyDescent="0.2">
      <c r="C127" s="1" t="s">
        <v>118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3:17" x14ac:dyDescent="0.2">
      <c r="C128" s="1" t="s">
        <v>119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1</v>
      </c>
      <c r="Q128" s="8">
        <v>1</v>
      </c>
    </row>
    <row r="129" spans="3:17" x14ac:dyDescent="0.2">
      <c r="C129" s="1" t="s">
        <v>120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</row>
    <row r="130" spans="3:17" x14ac:dyDescent="0.2">
      <c r="C130" s="1" t="s">
        <v>121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3</v>
      </c>
      <c r="N130" s="8">
        <v>3</v>
      </c>
      <c r="O130" s="8">
        <v>3</v>
      </c>
      <c r="P130" s="8">
        <v>3</v>
      </c>
      <c r="Q130" s="8">
        <v>3</v>
      </c>
    </row>
    <row r="131" spans="3:17" x14ac:dyDescent="0.2">
      <c r="C131" s="1" t="s">
        <v>122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</row>
    <row r="132" spans="3:17" x14ac:dyDescent="0.2">
      <c r="C132" s="1" t="s">
        <v>210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</row>
    <row r="133" spans="3:17" x14ac:dyDescent="0.2">
      <c r="C133" s="1" t="s">
        <v>123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</row>
    <row r="134" spans="3:17" x14ac:dyDescent="0.2">
      <c r="C134" s="1" t="s">
        <v>124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3:17" x14ac:dyDescent="0.2">
      <c r="C135" s="1" t="s">
        <v>125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</row>
    <row r="136" spans="3:17" x14ac:dyDescent="0.2">
      <c r="C136" s="1" t="s">
        <v>126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1</v>
      </c>
      <c r="Q136" s="8">
        <v>1</v>
      </c>
    </row>
    <row r="137" spans="3:17" x14ac:dyDescent="0.2">
      <c r="C137" s="1" t="s">
        <v>192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</row>
    <row r="138" spans="3:17" x14ac:dyDescent="0.2">
      <c r="C138" s="1" t="s">
        <v>127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</row>
    <row r="139" spans="3:17" x14ac:dyDescent="0.2">
      <c r="C139" s="1" t="s">
        <v>128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</row>
    <row r="140" spans="3:17" x14ac:dyDescent="0.2">
      <c r="C140" s="1" t="s">
        <v>129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</row>
    <row r="141" spans="3:17" x14ac:dyDescent="0.2">
      <c r="C141" s="1" t="s">
        <v>130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1</v>
      </c>
      <c r="P141" s="8">
        <v>1</v>
      </c>
      <c r="Q141" s="8">
        <v>0</v>
      </c>
    </row>
    <row r="142" spans="3:17" x14ac:dyDescent="0.2">
      <c r="C142" s="1" t="s">
        <v>131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1</v>
      </c>
      <c r="Q142" s="8">
        <v>1</v>
      </c>
    </row>
    <row r="143" spans="3:17" x14ac:dyDescent="0.2">
      <c r="C143" s="1" t="s">
        <v>132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</row>
    <row r="144" spans="3:17" x14ac:dyDescent="0.2">
      <c r="C144" s="1" t="s">
        <v>133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</row>
    <row r="145" spans="3:17" x14ac:dyDescent="0.2">
      <c r="C145" s="1" t="s">
        <v>134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</row>
    <row r="146" spans="3:17" x14ac:dyDescent="0.2">
      <c r="C146" s="1" t="s">
        <v>135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</row>
    <row r="147" spans="3:17" x14ac:dyDescent="0.2">
      <c r="C147" s="1" t="s">
        <v>136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1</v>
      </c>
    </row>
    <row r="148" spans="3:17" x14ac:dyDescent="0.2">
      <c r="C148" s="1" t="s">
        <v>137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3:17" x14ac:dyDescent="0.2">
      <c r="C149" s="1" t="s">
        <v>138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</row>
    <row r="150" spans="3:17" x14ac:dyDescent="0.2">
      <c r="C150" s="1" t="s">
        <v>139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</row>
    <row r="151" spans="3:17" x14ac:dyDescent="0.2">
      <c r="C151" s="1" t="s">
        <v>140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</row>
    <row r="152" spans="3:17" x14ac:dyDescent="0.2">
      <c r="C152" s="1" t="s">
        <v>141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3:17" x14ac:dyDescent="0.2">
      <c r="C153" s="1" t="s">
        <v>142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</row>
    <row r="154" spans="3:17" x14ac:dyDescent="0.2">
      <c r="C154" s="1" t="s">
        <v>143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3:17" x14ac:dyDescent="0.2">
      <c r="C155" s="1" t="s">
        <v>144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1</v>
      </c>
      <c r="L155" s="8">
        <v>1</v>
      </c>
      <c r="M155" s="8">
        <v>1</v>
      </c>
      <c r="N155" s="8">
        <v>0</v>
      </c>
      <c r="O155" s="8">
        <v>1</v>
      </c>
      <c r="P155" s="8">
        <v>5</v>
      </c>
      <c r="Q155" s="8">
        <v>3</v>
      </c>
    </row>
    <row r="156" spans="3:17" x14ac:dyDescent="0.2">
      <c r="C156" s="1" t="s">
        <v>145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</row>
    <row r="157" spans="3:17" x14ac:dyDescent="0.2">
      <c r="C157" s="1" t="s">
        <v>146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2</v>
      </c>
      <c r="Q157" s="8">
        <v>2</v>
      </c>
    </row>
    <row r="158" spans="3:17" x14ac:dyDescent="0.2">
      <c r="C158" s="1" t="s">
        <v>147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</row>
    <row r="159" spans="3:17" x14ac:dyDescent="0.2">
      <c r="C159" s="1" t="s">
        <v>148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3:17" x14ac:dyDescent="0.2">
      <c r="C160" s="1" t="s">
        <v>149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</row>
    <row r="161" spans="3:17" x14ac:dyDescent="0.2">
      <c r="C161" s="1" t="s">
        <v>150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</row>
    <row r="162" spans="3:17" x14ac:dyDescent="0.2">
      <c r="C162" s="1" t="s">
        <v>151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</row>
    <row r="163" spans="3:17" x14ac:dyDescent="0.2">
      <c r="C163" s="1" t="s">
        <v>152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</row>
    <row r="164" spans="3:17" x14ac:dyDescent="0.2">
      <c r="C164" s="1" t="s">
        <v>153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</row>
    <row r="165" spans="3:17" x14ac:dyDescent="0.2">
      <c r="C165" s="1" t="s">
        <v>201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</row>
    <row r="166" spans="3:17" x14ac:dyDescent="0.2">
      <c r="C166" s="1" t="s">
        <v>154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</row>
    <row r="167" spans="3:17" x14ac:dyDescent="0.2">
      <c r="C167" s="1" t="s">
        <v>155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</row>
    <row r="168" spans="3:17" x14ac:dyDescent="0.2">
      <c r="C168" s="1" t="s">
        <v>156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</row>
    <row r="169" spans="3:17" x14ac:dyDescent="0.2">
      <c r="C169" s="1" t="s">
        <v>157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</row>
    <row r="170" spans="3:17" x14ac:dyDescent="0.2">
      <c r="C170" s="1" t="s">
        <v>195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3:17" x14ac:dyDescent="0.2">
      <c r="C171" s="1" t="s">
        <v>158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</row>
    <row r="172" spans="3:17" x14ac:dyDescent="0.2">
      <c r="C172" s="1" t="s">
        <v>159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3:17" x14ac:dyDescent="0.2">
      <c r="C173" s="1" t="s">
        <v>160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</row>
    <row r="174" spans="3:17" x14ac:dyDescent="0.2">
      <c r="C174" s="1" t="s">
        <v>161</v>
      </c>
      <c r="D174" s="8">
        <v>1</v>
      </c>
      <c r="E174" s="8">
        <v>1</v>
      </c>
      <c r="F174" s="8">
        <v>1</v>
      </c>
      <c r="G174" s="8">
        <v>1</v>
      </c>
      <c r="H174" s="8">
        <v>1</v>
      </c>
      <c r="I174" s="8">
        <v>3</v>
      </c>
      <c r="J174" s="8">
        <v>0</v>
      </c>
      <c r="K174" s="8">
        <v>1</v>
      </c>
      <c r="L174" s="8">
        <v>1</v>
      </c>
      <c r="M174" s="8">
        <v>1</v>
      </c>
      <c r="N174" s="8">
        <v>1</v>
      </c>
      <c r="O174" s="8">
        <v>1</v>
      </c>
      <c r="P174" s="8">
        <v>1</v>
      </c>
      <c r="Q174" s="8">
        <v>2</v>
      </c>
    </row>
    <row r="175" spans="3:17" x14ac:dyDescent="0.2">
      <c r="C175" s="1" t="s">
        <v>162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</row>
    <row r="176" spans="3:17" x14ac:dyDescent="0.2">
      <c r="C176" s="1" t="s">
        <v>163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</row>
    <row r="177" spans="2:17" x14ac:dyDescent="0.2">
      <c r="C177" s="1" t="s">
        <v>164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</row>
    <row r="178" spans="2:17" x14ac:dyDescent="0.2">
      <c r="C178" s="1" t="s">
        <v>165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</row>
    <row r="179" spans="2:17" x14ac:dyDescent="0.2">
      <c r="C179" s="1" t="s">
        <v>166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</row>
    <row r="180" spans="2:17" x14ac:dyDescent="0.2">
      <c r="C180" s="1" t="s">
        <v>167</v>
      </c>
      <c r="D180" s="8">
        <v>3</v>
      </c>
      <c r="E180" s="8">
        <v>2</v>
      </c>
      <c r="F180" s="8">
        <v>3</v>
      </c>
      <c r="G180" s="8">
        <v>3</v>
      </c>
      <c r="H180" s="8">
        <v>3</v>
      </c>
      <c r="I180" s="8">
        <v>3</v>
      </c>
      <c r="J180" s="8">
        <v>2</v>
      </c>
      <c r="K180" s="8">
        <v>2</v>
      </c>
      <c r="L180" s="8">
        <v>3</v>
      </c>
      <c r="M180" s="8">
        <v>3</v>
      </c>
      <c r="N180" s="8">
        <v>4</v>
      </c>
      <c r="O180" s="8">
        <v>3</v>
      </c>
      <c r="P180" s="8">
        <v>1</v>
      </c>
      <c r="Q180" s="8">
        <v>1</v>
      </c>
    </row>
    <row r="181" spans="2:17" x14ac:dyDescent="0.2">
      <c r="C181" s="1" t="s">
        <v>168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</row>
    <row r="182" spans="2:17" x14ac:dyDescent="0.2">
      <c r="C182" s="1" t="s">
        <v>169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</row>
    <row r="183" spans="2:17" x14ac:dyDescent="0.2">
      <c r="C183" s="1" t="s">
        <v>232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</row>
    <row r="184" spans="2:17" x14ac:dyDescent="0.2">
      <c r="C184" s="1" t="s">
        <v>170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</row>
    <row r="185" spans="2:17" x14ac:dyDescent="0.2">
      <c r="C185" s="1" t="s">
        <v>171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</row>
    <row r="186" spans="2:17" x14ac:dyDescent="0.2">
      <c r="C186" s="1" t="s">
        <v>172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</row>
    <row r="187" spans="2:17" x14ac:dyDescent="0.2">
      <c r="C187" s="1" t="s">
        <v>173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</row>
    <row r="188" spans="2:17" x14ac:dyDescent="0.2">
      <c r="C188" s="1" t="s">
        <v>174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</row>
    <row r="189" spans="2:17" x14ac:dyDescent="0.2">
      <c r="C189" s="1" t="s">
        <v>175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</row>
    <row r="190" spans="2:17" x14ac:dyDescent="0.2">
      <c r="C190" s="1" t="s">
        <v>176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</row>
    <row r="191" spans="2:17" x14ac:dyDescent="0.2">
      <c r="C191" s="1" t="s">
        <v>177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</row>
    <row r="192" spans="2:17" x14ac:dyDescent="0.2">
      <c r="B192" s="1"/>
      <c r="C192" s="1" t="s">
        <v>178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</row>
    <row r="193" spans="2:17" x14ac:dyDescent="0.2">
      <c r="C193" s="1" t="s">
        <v>179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</row>
    <row r="194" spans="2:17" x14ac:dyDescent="0.2">
      <c r="C194" s="1" t="s">
        <v>233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</row>
    <row r="195" spans="2:17" x14ac:dyDescent="0.2">
      <c r="C195" s="1" t="s">
        <v>180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</row>
    <row r="196" spans="2:17" x14ac:dyDescent="0.2">
      <c r="C196" s="1" t="s">
        <v>212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</row>
    <row r="197" spans="2:17" x14ac:dyDescent="0.2">
      <c r="C197" s="1" t="s">
        <v>181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</row>
    <row r="198" spans="2:17" x14ac:dyDescent="0.2">
      <c r="C198" s="1" t="s">
        <v>182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</row>
    <row r="199" spans="2:17" x14ac:dyDescent="0.2">
      <c r="C199" s="1" t="s">
        <v>8</v>
      </c>
      <c r="D199" s="8">
        <v>57</v>
      </c>
      <c r="E199" s="8">
        <v>55</v>
      </c>
      <c r="F199" s="8">
        <v>55</v>
      </c>
      <c r="G199" s="8">
        <v>55</v>
      </c>
      <c r="H199" s="8">
        <v>59</v>
      </c>
      <c r="I199" s="8">
        <v>60</v>
      </c>
      <c r="J199" s="8">
        <v>57</v>
      </c>
      <c r="K199" s="8">
        <v>58</v>
      </c>
      <c r="L199" s="8">
        <v>53</v>
      </c>
      <c r="M199" s="8">
        <v>53</v>
      </c>
      <c r="N199" s="8">
        <v>56</v>
      </c>
      <c r="O199" s="8">
        <v>61</v>
      </c>
      <c r="P199" s="8">
        <v>56</v>
      </c>
      <c r="Q199" s="8">
        <v>52</v>
      </c>
    </row>
    <row r="200" spans="2:17" x14ac:dyDescent="0.2">
      <c r="C200" s="1" t="s">
        <v>9</v>
      </c>
      <c r="D200" s="8">
        <v>57</v>
      </c>
      <c r="E200" s="8">
        <v>55</v>
      </c>
      <c r="F200" s="8">
        <v>55</v>
      </c>
      <c r="G200" s="8">
        <v>55</v>
      </c>
      <c r="H200" s="8">
        <v>58</v>
      </c>
      <c r="I200" s="8">
        <v>59</v>
      </c>
      <c r="J200" s="8">
        <v>56</v>
      </c>
      <c r="K200" s="8">
        <v>56</v>
      </c>
      <c r="L200" s="8">
        <v>50</v>
      </c>
      <c r="M200" s="8">
        <v>52</v>
      </c>
      <c r="N200" s="8">
        <v>52</v>
      </c>
      <c r="O200" s="8">
        <v>53</v>
      </c>
      <c r="P200" s="8">
        <v>51</v>
      </c>
      <c r="Q200" s="8">
        <v>49</v>
      </c>
    </row>
    <row r="201" spans="2:17" x14ac:dyDescent="0.2">
      <c r="B201" t="s">
        <v>184</v>
      </c>
      <c r="C201" s="1" t="s">
        <v>10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</row>
    <row r="202" spans="2:17" x14ac:dyDescent="0.2">
      <c r="C202" s="1" t="s">
        <v>11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</row>
    <row r="203" spans="2:17" x14ac:dyDescent="0.2">
      <c r="C203" s="1" t="s">
        <v>12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</row>
    <row r="204" spans="2:17" x14ac:dyDescent="0.2">
      <c r="C204" s="1" t="s">
        <v>13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</row>
    <row r="205" spans="2:17" x14ac:dyDescent="0.2">
      <c r="C205" s="1" t="s">
        <v>14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</row>
    <row r="206" spans="2:17" x14ac:dyDescent="0.2">
      <c r="C206" s="1" t="s">
        <v>15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</row>
    <row r="207" spans="2:17" x14ac:dyDescent="0.2">
      <c r="C207" s="1" t="s">
        <v>16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1</v>
      </c>
      <c r="O207" s="8">
        <v>0</v>
      </c>
      <c r="P207" s="8">
        <v>0</v>
      </c>
      <c r="Q207" s="8">
        <v>0</v>
      </c>
    </row>
    <row r="208" spans="2:17" x14ac:dyDescent="0.2">
      <c r="C208" s="1" t="s">
        <v>17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</row>
    <row r="209" spans="3:17" x14ac:dyDescent="0.2">
      <c r="C209" s="1" t="s">
        <v>18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1</v>
      </c>
      <c r="O209" s="8">
        <v>1</v>
      </c>
      <c r="P209" s="8">
        <v>0</v>
      </c>
      <c r="Q209" s="8">
        <v>0</v>
      </c>
    </row>
    <row r="210" spans="3:17" x14ac:dyDescent="0.2">
      <c r="C210" s="1" t="s">
        <v>19</v>
      </c>
      <c r="D210" s="8">
        <v>0</v>
      </c>
      <c r="E210" s="8">
        <v>0</v>
      </c>
      <c r="F210" s="8">
        <v>0</v>
      </c>
      <c r="G210" s="8">
        <v>0</v>
      </c>
      <c r="H210" s="8">
        <v>1</v>
      </c>
      <c r="I210" s="8">
        <v>1</v>
      </c>
      <c r="J210" s="8">
        <v>1</v>
      </c>
      <c r="K210" s="8">
        <v>1</v>
      </c>
      <c r="L210" s="8">
        <v>1</v>
      </c>
      <c r="M210" s="8">
        <v>1</v>
      </c>
      <c r="N210" s="8">
        <v>1</v>
      </c>
      <c r="O210" s="8">
        <v>1</v>
      </c>
      <c r="P210" s="8">
        <v>0</v>
      </c>
      <c r="Q210" s="8">
        <v>0</v>
      </c>
    </row>
    <row r="211" spans="3:17" x14ac:dyDescent="0.2">
      <c r="C211" s="1" t="s">
        <v>20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</row>
    <row r="212" spans="3:17" x14ac:dyDescent="0.2">
      <c r="C212" s="1" t="s">
        <v>21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0</v>
      </c>
      <c r="N212" s="8">
        <v>0</v>
      </c>
      <c r="O212" s="8">
        <v>1</v>
      </c>
      <c r="P212" s="8">
        <v>1</v>
      </c>
      <c r="Q212" s="8">
        <v>1</v>
      </c>
    </row>
    <row r="213" spans="3:17" x14ac:dyDescent="0.2">
      <c r="C213" s="1" t="s">
        <v>22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1</v>
      </c>
      <c r="P213" s="8">
        <v>1</v>
      </c>
      <c r="Q213" s="8">
        <v>1</v>
      </c>
    </row>
    <row r="214" spans="3:17" x14ac:dyDescent="0.2">
      <c r="C214" s="1" t="s">
        <v>23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</row>
    <row r="215" spans="3:17" x14ac:dyDescent="0.2">
      <c r="C215" s="1" t="s">
        <v>24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</row>
    <row r="216" spans="3:17" x14ac:dyDescent="0.2">
      <c r="C216" s="1" t="s">
        <v>25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</row>
    <row r="217" spans="3:17" x14ac:dyDescent="0.2">
      <c r="C217" s="1" t="s">
        <v>26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</row>
    <row r="218" spans="3:17" x14ac:dyDescent="0.2">
      <c r="C218" s="1" t="s">
        <v>27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</row>
    <row r="219" spans="3:17" x14ac:dyDescent="0.2">
      <c r="C219" s="1" t="s">
        <v>28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</row>
    <row r="220" spans="3:17" x14ac:dyDescent="0.2">
      <c r="C220" s="1" t="s">
        <v>29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</row>
    <row r="221" spans="3:17" x14ac:dyDescent="0.2">
      <c r="C221" s="1" t="s">
        <v>30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</row>
    <row r="222" spans="3:17" x14ac:dyDescent="0.2">
      <c r="C222" s="1" t="s">
        <v>31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</row>
    <row r="223" spans="3:17" x14ac:dyDescent="0.2">
      <c r="C223" s="1" t="s">
        <v>32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</row>
    <row r="224" spans="3:17" x14ac:dyDescent="0.2">
      <c r="C224" s="1" t="s">
        <v>33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1</v>
      </c>
      <c r="O224" s="8">
        <v>3</v>
      </c>
      <c r="P224" s="8">
        <v>2</v>
      </c>
      <c r="Q224" s="8">
        <v>1</v>
      </c>
    </row>
    <row r="225" spans="3:17" x14ac:dyDescent="0.2">
      <c r="C225" s="1" t="s">
        <v>34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</row>
    <row r="226" spans="3:17" x14ac:dyDescent="0.2">
      <c r="C226" s="1" t="s">
        <v>35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1</v>
      </c>
      <c r="P226" s="8">
        <v>1</v>
      </c>
      <c r="Q226" s="8">
        <v>0</v>
      </c>
    </row>
    <row r="227" spans="3:17" x14ac:dyDescent="0.2">
      <c r="C227" s="1" t="s">
        <v>36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</row>
    <row r="228" spans="3:17" x14ac:dyDescent="0.2">
      <c r="C228" s="1" t="s">
        <v>37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</row>
    <row r="229" spans="3:17" x14ac:dyDescent="0.2">
      <c r="C229" s="1" t="s">
        <v>38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</row>
    <row r="230" spans="3:17" x14ac:dyDescent="0.2">
      <c r="C230" s="1" t="s">
        <v>39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</row>
    <row r="231" spans="3:17" x14ac:dyDescent="0.2">
      <c r="C231" s="1" t="s">
        <v>40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</row>
    <row r="232" spans="3:17" x14ac:dyDescent="0.2">
      <c r="C232" s="1" t="s">
        <v>214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</row>
    <row r="233" spans="3:17" x14ac:dyDescent="0.2">
      <c r="C233" s="1" t="s">
        <v>41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</row>
    <row r="234" spans="3:17" x14ac:dyDescent="0.2">
      <c r="C234" s="1" t="s">
        <v>42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</row>
    <row r="235" spans="3:17" x14ac:dyDescent="0.2">
      <c r="C235" s="1" t="s">
        <v>43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</row>
    <row r="236" spans="3:17" x14ac:dyDescent="0.2">
      <c r="C236" s="1" t="s">
        <v>44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</row>
    <row r="237" spans="3:17" x14ac:dyDescent="0.2">
      <c r="C237" s="1" t="s">
        <v>45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</row>
    <row r="238" spans="3:17" x14ac:dyDescent="0.2">
      <c r="C238" s="1" t="s">
        <v>215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</row>
    <row r="239" spans="3:17" x14ac:dyDescent="0.2">
      <c r="C239" s="1" t="s">
        <v>216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</row>
    <row r="240" spans="3:17" x14ac:dyDescent="0.2">
      <c r="C240" s="1" t="s">
        <v>47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</row>
    <row r="241" spans="3:17" x14ac:dyDescent="0.2">
      <c r="C241" s="1" t="s">
        <v>48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</row>
    <row r="242" spans="3:17" x14ac:dyDescent="0.2">
      <c r="C242" s="1" t="s">
        <v>49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</row>
    <row r="243" spans="3:17" x14ac:dyDescent="0.2">
      <c r="C243" s="1" t="s">
        <v>50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</row>
    <row r="244" spans="3:17" x14ac:dyDescent="0.2">
      <c r="C244" s="1" t="s">
        <v>51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</row>
    <row r="245" spans="3:17" x14ac:dyDescent="0.2">
      <c r="C245" s="1" t="s">
        <v>231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</row>
    <row r="246" spans="3:17" x14ac:dyDescent="0.2">
      <c r="C246" s="1" t="s">
        <v>52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</row>
    <row r="247" spans="3:17" x14ac:dyDescent="0.2">
      <c r="C247" s="1" t="s">
        <v>53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</row>
    <row r="248" spans="3:17" x14ac:dyDescent="0.2">
      <c r="C248" s="1" t="s">
        <v>54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</row>
    <row r="249" spans="3:17" x14ac:dyDescent="0.2">
      <c r="C249" s="1" t="s">
        <v>55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</row>
    <row r="250" spans="3:17" x14ac:dyDescent="0.2">
      <c r="C250" s="1" t="s">
        <v>56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</row>
    <row r="251" spans="3:17" x14ac:dyDescent="0.2">
      <c r="C251" s="1" t="s">
        <v>57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</row>
    <row r="252" spans="3:17" x14ac:dyDescent="0.2">
      <c r="C252" s="1" t="s">
        <v>58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</row>
    <row r="253" spans="3:17" x14ac:dyDescent="0.2">
      <c r="C253" s="1" t="s">
        <v>59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</row>
    <row r="254" spans="3:17" x14ac:dyDescent="0.2">
      <c r="C254" s="1" t="s">
        <v>60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</row>
    <row r="255" spans="3:17" x14ac:dyDescent="0.2">
      <c r="C255" s="1" t="s">
        <v>61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</row>
    <row r="256" spans="3:17" x14ac:dyDescent="0.2">
      <c r="C256" s="1" t="s">
        <v>62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</row>
    <row r="257" spans="3:17" x14ac:dyDescent="0.2">
      <c r="C257" s="1" t="s">
        <v>63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</row>
    <row r="258" spans="3:17" x14ac:dyDescent="0.2">
      <c r="C258" s="1" t="s">
        <v>64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</row>
    <row r="259" spans="3:17" x14ac:dyDescent="0.2">
      <c r="C259" s="1" t="s">
        <v>65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</row>
    <row r="260" spans="3:17" x14ac:dyDescent="0.2">
      <c r="C260" s="1" t="s">
        <v>66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</row>
    <row r="261" spans="3:17" x14ac:dyDescent="0.2">
      <c r="C261" s="1" t="s">
        <v>67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</row>
    <row r="262" spans="3:17" x14ac:dyDescent="0.2">
      <c r="C262" s="1" t="s">
        <v>68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</row>
    <row r="263" spans="3:17" x14ac:dyDescent="0.2">
      <c r="C263" s="1" t="s">
        <v>69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</row>
    <row r="264" spans="3:17" x14ac:dyDescent="0.2">
      <c r="C264" s="1" t="s">
        <v>70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</row>
    <row r="265" spans="3:17" x14ac:dyDescent="0.2">
      <c r="C265" s="1" t="s">
        <v>191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</row>
    <row r="266" spans="3:17" x14ac:dyDescent="0.2">
      <c r="C266" s="1" t="s">
        <v>71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</row>
    <row r="267" spans="3:17" x14ac:dyDescent="0.2">
      <c r="C267" s="1" t="s">
        <v>72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</row>
    <row r="268" spans="3:17" x14ac:dyDescent="0.2">
      <c r="C268" s="1" t="s">
        <v>73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</row>
    <row r="269" spans="3:17" x14ac:dyDescent="0.2">
      <c r="C269" s="1" t="s">
        <v>74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</row>
    <row r="270" spans="3:17" x14ac:dyDescent="0.2">
      <c r="C270" s="1" t="s">
        <v>75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</row>
    <row r="271" spans="3:17" x14ac:dyDescent="0.2">
      <c r="C271" s="1" t="s">
        <v>76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</row>
    <row r="272" spans="3:17" x14ac:dyDescent="0.2">
      <c r="C272" s="1" t="s">
        <v>77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1</v>
      </c>
      <c r="L272" s="8">
        <v>1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</row>
    <row r="273" spans="3:17" x14ac:dyDescent="0.2">
      <c r="C273" s="1" t="s">
        <v>78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</row>
    <row r="274" spans="3:17" x14ac:dyDescent="0.2">
      <c r="C274" s="1" t="s">
        <v>79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</row>
    <row r="275" spans="3:17" x14ac:dyDescent="0.2">
      <c r="C275" s="1" t="s">
        <v>80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</row>
    <row r="276" spans="3:17" x14ac:dyDescent="0.2">
      <c r="C276" s="1" t="s">
        <v>81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</row>
    <row r="277" spans="3:17" x14ac:dyDescent="0.2">
      <c r="C277" s="1" t="s">
        <v>82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</row>
    <row r="278" spans="3:17" x14ac:dyDescent="0.2">
      <c r="C278" s="1" t="s">
        <v>83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</row>
    <row r="279" spans="3:17" x14ac:dyDescent="0.2">
      <c r="C279" s="1" t="s">
        <v>84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</row>
    <row r="280" spans="3:17" x14ac:dyDescent="0.2">
      <c r="C280" s="1" t="s">
        <v>85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</row>
    <row r="281" spans="3:17" x14ac:dyDescent="0.2">
      <c r="C281" s="1" t="s">
        <v>86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</row>
    <row r="282" spans="3:17" x14ac:dyDescent="0.2">
      <c r="C282" s="1" t="s">
        <v>87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</row>
    <row r="283" spans="3:17" x14ac:dyDescent="0.2">
      <c r="C283" s="1" t="s">
        <v>88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</row>
    <row r="284" spans="3:17" x14ac:dyDescent="0.2">
      <c r="C284" s="1" t="s">
        <v>89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</row>
    <row r="285" spans="3:17" x14ac:dyDescent="0.2">
      <c r="C285" s="1" t="s">
        <v>90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</row>
    <row r="286" spans="3:17" x14ac:dyDescent="0.2">
      <c r="C286" s="1" t="s">
        <v>92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</row>
    <row r="287" spans="3:17" x14ac:dyDescent="0.2">
      <c r="C287" s="1" t="s">
        <v>194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</row>
    <row r="288" spans="3:17" x14ac:dyDescent="0.2">
      <c r="C288" s="1" t="s">
        <v>93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</row>
    <row r="289" spans="3:17" x14ac:dyDescent="0.2">
      <c r="C289" s="1" t="s">
        <v>94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</row>
    <row r="290" spans="3:17" x14ac:dyDescent="0.2">
      <c r="C290" s="1" t="s">
        <v>217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</row>
    <row r="291" spans="3:17" x14ac:dyDescent="0.2">
      <c r="C291" s="1" t="s">
        <v>95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</row>
    <row r="292" spans="3:17" x14ac:dyDescent="0.2">
      <c r="C292" s="1" t="s">
        <v>96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</row>
    <row r="293" spans="3:17" x14ac:dyDescent="0.2">
      <c r="C293" s="1" t="s">
        <v>97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</row>
    <row r="294" spans="3:17" x14ac:dyDescent="0.2">
      <c r="C294" s="1" t="s">
        <v>98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</row>
    <row r="295" spans="3:17" x14ac:dyDescent="0.2">
      <c r="C295" s="1" t="s">
        <v>99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</row>
    <row r="296" spans="3:17" x14ac:dyDescent="0.2">
      <c r="C296" s="1" t="s">
        <v>100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</row>
    <row r="297" spans="3:17" x14ac:dyDescent="0.2">
      <c r="C297" s="1" t="s">
        <v>101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</row>
    <row r="298" spans="3:17" x14ac:dyDescent="0.2">
      <c r="C298" s="1" t="s">
        <v>102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</row>
    <row r="299" spans="3:17" x14ac:dyDescent="0.2">
      <c r="C299" s="1" t="s">
        <v>209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</row>
    <row r="300" spans="3:17" x14ac:dyDescent="0.2">
      <c r="C300" s="1" t="s">
        <v>103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</row>
    <row r="301" spans="3:17" x14ac:dyDescent="0.2">
      <c r="C301" s="1" t="s">
        <v>104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</row>
    <row r="302" spans="3:17" x14ac:dyDescent="0.2">
      <c r="C302" s="1" t="s">
        <v>105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</row>
    <row r="303" spans="3:17" x14ac:dyDescent="0.2">
      <c r="C303" s="1" t="s">
        <v>106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</row>
    <row r="304" spans="3:17" x14ac:dyDescent="0.2">
      <c r="C304" s="1" t="s">
        <v>218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</row>
    <row r="305" spans="3:17" x14ac:dyDescent="0.2">
      <c r="C305" s="1" t="s">
        <v>107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</row>
    <row r="306" spans="3:17" x14ac:dyDescent="0.2">
      <c r="C306" s="1" t="s">
        <v>108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</row>
    <row r="307" spans="3:17" x14ac:dyDescent="0.2">
      <c r="C307" s="1" t="s">
        <v>109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</row>
    <row r="308" spans="3:17" x14ac:dyDescent="0.2">
      <c r="C308" s="1" t="s">
        <v>110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</row>
    <row r="309" spans="3:17" x14ac:dyDescent="0.2">
      <c r="C309" s="1" t="s">
        <v>111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</row>
    <row r="310" spans="3:17" x14ac:dyDescent="0.2">
      <c r="C310" s="1" t="s">
        <v>112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</row>
    <row r="311" spans="3:17" x14ac:dyDescent="0.2">
      <c r="C311" s="1" t="s">
        <v>113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</row>
    <row r="312" spans="3:17" x14ac:dyDescent="0.2">
      <c r="C312" s="1" t="s">
        <v>114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</row>
    <row r="313" spans="3:17" x14ac:dyDescent="0.2">
      <c r="C313" s="1" t="s">
        <v>115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</row>
    <row r="314" spans="3:17" x14ac:dyDescent="0.2">
      <c r="C314" s="1" t="s">
        <v>116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</row>
    <row r="315" spans="3:17" x14ac:dyDescent="0.2">
      <c r="C315" s="1" t="s">
        <v>117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</row>
    <row r="316" spans="3:17" x14ac:dyDescent="0.2">
      <c r="C316" s="1" t="s">
        <v>118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</row>
    <row r="317" spans="3:17" x14ac:dyDescent="0.2">
      <c r="C317" s="1" t="s">
        <v>119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</row>
    <row r="318" spans="3:17" x14ac:dyDescent="0.2">
      <c r="C318" s="1" t="s">
        <v>120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</row>
    <row r="319" spans="3:17" x14ac:dyDescent="0.2">
      <c r="C319" s="1" t="s">
        <v>121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</row>
    <row r="320" spans="3:17" x14ac:dyDescent="0.2">
      <c r="C320" s="1" t="s">
        <v>122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</row>
    <row r="321" spans="3:17" x14ac:dyDescent="0.2">
      <c r="C321" s="1" t="s">
        <v>210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</row>
    <row r="322" spans="3:17" x14ac:dyDescent="0.2">
      <c r="C322" s="1" t="s">
        <v>123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</row>
    <row r="323" spans="3:17" x14ac:dyDescent="0.2">
      <c r="C323" s="1" t="s">
        <v>124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</row>
    <row r="324" spans="3:17" x14ac:dyDescent="0.2">
      <c r="C324" s="1" t="s">
        <v>125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</row>
    <row r="325" spans="3:17" x14ac:dyDescent="0.2">
      <c r="C325" s="1" t="s">
        <v>126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</row>
    <row r="326" spans="3:17" x14ac:dyDescent="0.2">
      <c r="C326" s="1" t="s">
        <v>192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</row>
    <row r="327" spans="3:17" x14ac:dyDescent="0.2">
      <c r="C327" s="1" t="s">
        <v>127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</row>
    <row r="328" spans="3:17" x14ac:dyDescent="0.2">
      <c r="C328" s="1" t="s">
        <v>128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</row>
    <row r="329" spans="3:17" x14ac:dyDescent="0.2">
      <c r="C329" s="1" t="s">
        <v>129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</row>
    <row r="330" spans="3:17" x14ac:dyDescent="0.2">
      <c r="C330" s="1" t="s">
        <v>130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</row>
    <row r="331" spans="3:17" x14ac:dyDescent="0.2">
      <c r="C331" s="1" t="s">
        <v>131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</row>
    <row r="332" spans="3:17" x14ac:dyDescent="0.2">
      <c r="C332" s="1" t="s">
        <v>132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</row>
    <row r="333" spans="3:17" x14ac:dyDescent="0.2">
      <c r="C333" s="1" t="s">
        <v>133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</row>
    <row r="334" spans="3:17" x14ac:dyDescent="0.2">
      <c r="C334" s="1" t="s">
        <v>134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</row>
    <row r="335" spans="3:17" x14ac:dyDescent="0.2">
      <c r="C335" s="1" t="s">
        <v>135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</row>
    <row r="336" spans="3:17" x14ac:dyDescent="0.2">
      <c r="C336" s="1" t="s">
        <v>136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</row>
    <row r="337" spans="3:17" x14ac:dyDescent="0.2">
      <c r="C337" s="1" t="s">
        <v>137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</row>
    <row r="338" spans="3:17" x14ac:dyDescent="0.2">
      <c r="C338" s="1" t="s">
        <v>138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</row>
    <row r="339" spans="3:17" x14ac:dyDescent="0.2">
      <c r="C339" s="1" t="s">
        <v>139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</row>
    <row r="340" spans="3:17" x14ac:dyDescent="0.2">
      <c r="C340" s="1" t="s">
        <v>140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</row>
    <row r="341" spans="3:17" x14ac:dyDescent="0.2">
      <c r="C341" s="1" t="s">
        <v>141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</row>
    <row r="342" spans="3:17" x14ac:dyDescent="0.2">
      <c r="C342" s="1" t="s">
        <v>142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</row>
    <row r="343" spans="3:17" x14ac:dyDescent="0.2">
      <c r="C343" s="1" t="s">
        <v>143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</row>
    <row r="344" spans="3:17" x14ac:dyDescent="0.2">
      <c r="C344" s="1" t="s">
        <v>144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</row>
    <row r="345" spans="3:17" x14ac:dyDescent="0.2">
      <c r="C345" s="1" t="s">
        <v>145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</row>
    <row r="346" spans="3:17" x14ac:dyDescent="0.2">
      <c r="C346" s="1" t="s">
        <v>146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</row>
    <row r="347" spans="3:17" x14ac:dyDescent="0.2">
      <c r="C347" s="1" t="s">
        <v>147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</row>
    <row r="348" spans="3:17" x14ac:dyDescent="0.2">
      <c r="C348" s="1" t="s">
        <v>148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</row>
    <row r="349" spans="3:17" x14ac:dyDescent="0.2">
      <c r="C349" s="1" t="s">
        <v>149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</row>
    <row r="350" spans="3:17" x14ac:dyDescent="0.2">
      <c r="C350" s="1" t="s">
        <v>150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</row>
    <row r="351" spans="3:17" x14ac:dyDescent="0.2">
      <c r="C351" s="1" t="s">
        <v>151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</row>
    <row r="352" spans="3:17" x14ac:dyDescent="0.2">
      <c r="C352" s="1" t="s">
        <v>152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</row>
    <row r="353" spans="3:17" x14ac:dyDescent="0.2">
      <c r="C353" s="1" t="s">
        <v>153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</row>
    <row r="354" spans="3:17" x14ac:dyDescent="0.2">
      <c r="C354" s="1" t="s">
        <v>201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</row>
    <row r="355" spans="3:17" x14ac:dyDescent="0.2">
      <c r="C355" s="1" t="s">
        <v>154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</row>
    <row r="356" spans="3:17" x14ac:dyDescent="0.2">
      <c r="C356" s="1" t="s">
        <v>155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</row>
    <row r="357" spans="3:17" x14ac:dyDescent="0.2">
      <c r="C357" s="1" t="s">
        <v>156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</row>
    <row r="358" spans="3:17" x14ac:dyDescent="0.2">
      <c r="C358" s="1" t="s">
        <v>157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</row>
    <row r="359" spans="3:17" x14ac:dyDescent="0.2">
      <c r="C359" s="1" t="s">
        <v>195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</row>
    <row r="360" spans="3:17" x14ac:dyDescent="0.2">
      <c r="C360" s="1" t="s">
        <v>158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</row>
    <row r="361" spans="3:17" x14ac:dyDescent="0.2">
      <c r="C361" s="1" t="s">
        <v>159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</row>
    <row r="362" spans="3:17" x14ac:dyDescent="0.2">
      <c r="C362" s="1" t="s">
        <v>160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</row>
    <row r="363" spans="3:17" x14ac:dyDescent="0.2">
      <c r="C363" s="1" t="s">
        <v>161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</row>
    <row r="364" spans="3:17" x14ac:dyDescent="0.2">
      <c r="C364" s="1" t="s">
        <v>162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</row>
    <row r="365" spans="3:17" x14ac:dyDescent="0.2">
      <c r="C365" s="1" t="s">
        <v>163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</row>
    <row r="366" spans="3:17" x14ac:dyDescent="0.2">
      <c r="C366" s="1" t="s">
        <v>164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</row>
    <row r="367" spans="3:17" x14ac:dyDescent="0.2">
      <c r="C367" s="1" t="s">
        <v>165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</row>
    <row r="368" spans="3:17" x14ac:dyDescent="0.2">
      <c r="C368" s="1" t="s">
        <v>166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</row>
    <row r="369" spans="2:17" x14ac:dyDescent="0.2">
      <c r="C369" s="1" t="s">
        <v>167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</row>
    <row r="370" spans="2:17" x14ac:dyDescent="0.2">
      <c r="C370" s="1" t="s">
        <v>168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</row>
    <row r="371" spans="2:17" x14ac:dyDescent="0.2">
      <c r="C371" s="1" t="s">
        <v>169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</row>
    <row r="372" spans="2:17" x14ac:dyDescent="0.2">
      <c r="C372" s="1" t="s">
        <v>232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</row>
    <row r="373" spans="2:17" x14ac:dyDescent="0.2">
      <c r="C373" s="1" t="s">
        <v>170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</row>
    <row r="374" spans="2:17" x14ac:dyDescent="0.2">
      <c r="C374" s="1" t="s">
        <v>171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</row>
    <row r="375" spans="2:17" x14ac:dyDescent="0.2">
      <c r="C375" s="1" t="s">
        <v>172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</row>
    <row r="376" spans="2:17" x14ac:dyDescent="0.2">
      <c r="B376" s="1"/>
      <c r="C376" s="1" t="s">
        <v>173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</row>
    <row r="377" spans="2:17" x14ac:dyDescent="0.2">
      <c r="C377" s="1" t="s">
        <v>174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</row>
    <row r="378" spans="2:17" x14ac:dyDescent="0.2">
      <c r="C378" s="1" t="s">
        <v>175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</row>
    <row r="379" spans="2:17" x14ac:dyDescent="0.2">
      <c r="C379" s="1" t="s">
        <v>176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</row>
    <row r="380" spans="2:17" x14ac:dyDescent="0.2">
      <c r="C380" s="1" t="s">
        <v>177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</row>
    <row r="381" spans="2:17" x14ac:dyDescent="0.2">
      <c r="C381" s="1" t="s">
        <v>178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</row>
    <row r="382" spans="2:17" x14ac:dyDescent="0.2">
      <c r="C382" s="1" t="s">
        <v>179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</row>
    <row r="383" spans="2:17" x14ac:dyDescent="0.2">
      <c r="C383" s="1" t="s">
        <v>233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</row>
    <row r="384" spans="2:17" x14ac:dyDescent="0.2">
      <c r="C384" s="1" t="s">
        <v>180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</row>
    <row r="385" spans="2:17" x14ac:dyDescent="0.2">
      <c r="C385" s="1" t="s">
        <v>212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</row>
    <row r="386" spans="2:17" x14ac:dyDescent="0.2">
      <c r="C386" s="1" t="s">
        <v>181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</row>
    <row r="387" spans="2:17" x14ac:dyDescent="0.2">
      <c r="C387" s="1" t="s">
        <v>182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</row>
    <row r="388" spans="2:17" x14ac:dyDescent="0.2">
      <c r="B388" t="s">
        <v>185</v>
      </c>
      <c r="C388" s="1" t="s">
        <v>8</v>
      </c>
      <c r="D388" s="8">
        <v>1319</v>
      </c>
      <c r="E388" s="8">
        <v>1282</v>
      </c>
      <c r="F388" s="8">
        <v>1271</v>
      </c>
      <c r="G388" s="8">
        <v>1274</v>
      </c>
      <c r="H388" s="8">
        <v>1301</v>
      </c>
      <c r="I388" s="8">
        <v>1308</v>
      </c>
      <c r="J388" s="8">
        <v>1316</v>
      </c>
      <c r="K388" s="8">
        <v>1412</v>
      </c>
      <c r="L388" s="8">
        <v>1346</v>
      </c>
      <c r="M388" s="8">
        <v>1321</v>
      </c>
      <c r="N388" s="8">
        <v>1267</v>
      </c>
      <c r="O388" s="8">
        <v>1306</v>
      </c>
      <c r="P388" s="8">
        <v>1345</v>
      </c>
      <c r="Q388" s="8">
        <v>1410</v>
      </c>
    </row>
    <row r="389" spans="2:17" x14ac:dyDescent="0.2">
      <c r="C389" s="1" t="s">
        <v>9</v>
      </c>
      <c r="D389" s="8">
        <v>1282</v>
      </c>
      <c r="E389" s="8">
        <v>1247</v>
      </c>
      <c r="F389" s="8">
        <v>1243</v>
      </c>
      <c r="G389" s="8">
        <v>1234</v>
      </c>
      <c r="H389" s="8">
        <v>1245</v>
      </c>
      <c r="I389" s="8">
        <v>1223</v>
      </c>
      <c r="J389" s="8">
        <v>1164</v>
      </c>
      <c r="K389" s="8">
        <v>1196</v>
      </c>
      <c r="L389" s="8">
        <v>1193</v>
      </c>
      <c r="M389" s="8">
        <v>1173</v>
      </c>
      <c r="N389" s="8">
        <v>1153</v>
      </c>
      <c r="O389" s="8">
        <v>1173</v>
      </c>
      <c r="P389" s="8">
        <v>1181</v>
      </c>
      <c r="Q389" s="8">
        <v>1199</v>
      </c>
    </row>
    <row r="390" spans="2:17" x14ac:dyDescent="0.2">
      <c r="C390" s="1" t="s">
        <v>10</v>
      </c>
      <c r="D390" s="8">
        <v>2</v>
      </c>
      <c r="E390" s="8">
        <v>1</v>
      </c>
      <c r="F390" s="8">
        <v>1</v>
      </c>
      <c r="G390" s="8">
        <v>1</v>
      </c>
      <c r="H390" s="8">
        <v>1</v>
      </c>
      <c r="I390" s="8">
        <v>3</v>
      </c>
      <c r="J390" s="8">
        <v>3</v>
      </c>
      <c r="K390" s="8">
        <v>3</v>
      </c>
      <c r="L390" s="8">
        <v>2</v>
      </c>
      <c r="M390" s="8">
        <v>2</v>
      </c>
      <c r="N390" s="8">
        <v>0</v>
      </c>
      <c r="O390" s="8">
        <v>0</v>
      </c>
      <c r="P390" s="8">
        <v>0</v>
      </c>
      <c r="Q390" s="8">
        <v>2</v>
      </c>
    </row>
    <row r="391" spans="2:17" x14ac:dyDescent="0.2">
      <c r="C391" s="1" t="s">
        <v>11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</row>
    <row r="392" spans="2:17" x14ac:dyDescent="0.2">
      <c r="C392" s="1" t="s">
        <v>12</v>
      </c>
      <c r="D392" s="8">
        <v>1</v>
      </c>
      <c r="E392" s="8">
        <v>1</v>
      </c>
      <c r="F392" s="8">
        <v>0</v>
      </c>
      <c r="G392" s="8">
        <v>2</v>
      </c>
      <c r="H392" s="8">
        <v>2</v>
      </c>
      <c r="I392" s="8">
        <v>2</v>
      </c>
      <c r="J392" s="8">
        <v>2</v>
      </c>
      <c r="K392" s="8">
        <v>3</v>
      </c>
      <c r="L392" s="8">
        <v>3</v>
      </c>
      <c r="M392" s="8">
        <v>3</v>
      </c>
      <c r="N392" s="8">
        <v>2</v>
      </c>
      <c r="O392" s="8">
        <v>2</v>
      </c>
      <c r="P392" s="8">
        <v>2</v>
      </c>
      <c r="Q392" s="8">
        <v>2</v>
      </c>
    </row>
    <row r="393" spans="2:17" x14ac:dyDescent="0.2">
      <c r="C393" s="1" t="s">
        <v>13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2</v>
      </c>
      <c r="J393" s="8">
        <v>4</v>
      </c>
      <c r="K393" s="8">
        <v>3</v>
      </c>
      <c r="L393" s="8">
        <v>4</v>
      </c>
      <c r="M393" s="8">
        <v>4</v>
      </c>
      <c r="N393" s="8">
        <v>4</v>
      </c>
      <c r="O393" s="8">
        <v>3</v>
      </c>
      <c r="P393" s="8">
        <v>3</v>
      </c>
      <c r="Q393" s="8">
        <v>4</v>
      </c>
    </row>
    <row r="394" spans="2:17" x14ac:dyDescent="0.2">
      <c r="C394" s="1" t="s">
        <v>14</v>
      </c>
      <c r="D394" s="8">
        <v>0</v>
      </c>
      <c r="E394" s="8">
        <v>1</v>
      </c>
      <c r="F394" s="8">
        <v>1</v>
      </c>
      <c r="G394" s="8">
        <v>0</v>
      </c>
      <c r="H394" s="8">
        <v>0</v>
      </c>
      <c r="I394" s="8">
        <v>1</v>
      </c>
      <c r="J394" s="8">
        <v>0</v>
      </c>
      <c r="K394" s="8">
        <v>1</v>
      </c>
      <c r="L394" s="8">
        <v>0</v>
      </c>
      <c r="M394" s="8">
        <v>2</v>
      </c>
      <c r="N394" s="8">
        <v>2</v>
      </c>
      <c r="O394" s="8">
        <v>1</v>
      </c>
      <c r="P394" s="8">
        <v>1</v>
      </c>
      <c r="Q394" s="8">
        <v>1</v>
      </c>
    </row>
    <row r="395" spans="2:17" x14ac:dyDescent="0.2">
      <c r="C395" s="1" t="s">
        <v>15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1</v>
      </c>
    </row>
    <row r="396" spans="2:17" x14ac:dyDescent="0.2">
      <c r="C396" s="1" t="s">
        <v>16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1</v>
      </c>
      <c r="K396" s="8">
        <v>0</v>
      </c>
      <c r="L396" s="8">
        <v>1</v>
      </c>
      <c r="M396" s="8">
        <v>1</v>
      </c>
      <c r="N396" s="8">
        <v>1</v>
      </c>
      <c r="O396" s="8">
        <v>1</v>
      </c>
      <c r="P396" s="8">
        <v>1</v>
      </c>
      <c r="Q396" s="8">
        <v>2</v>
      </c>
    </row>
    <row r="397" spans="2:17" x14ac:dyDescent="0.2">
      <c r="C397" s="1" t="s">
        <v>17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</row>
    <row r="398" spans="2:17" x14ac:dyDescent="0.2">
      <c r="C398" s="1" t="s">
        <v>18</v>
      </c>
      <c r="D398" s="8">
        <v>0</v>
      </c>
      <c r="E398" s="8">
        <v>1</v>
      </c>
      <c r="F398" s="8">
        <v>0</v>
      </c>
      <c r="G398" s="8">
        <v>1</v>
      </c>
      <c r="H398" s="8">
        <v>3</v>
      </c>
      <c r="I398" s="8">
        <v>4</v>
      </c>
      <c r="J398" s="8">
        <v>16</v>
      </c>
      <c r="K398" s="8">
        <v>19</v>
      </c>
      <c r="L398" s="8">
        <v>15</v>
      </c>
      <c r="M398" s="8">
        <v>27</v>
      </c>
      <c r="N398" s="8">
        <v>12</v>
      </c>
      <c r="O398" s="8">
        <v>16</v>
      </c>
      <c r="P398" s="8">
        <v>21</v>
      </c>
      <c r="Q398" s="8">
        <v>28</v>
      </c>
    </row>
    <row r="399" spans="2:17" x14ac:dyDescent="0.2">
      <c r="C399" s="1" t="s">
        <v>19</v>
      </c>
      <c r="D399" s="8">
        <v>7</v>
      </c>
      <c r="E399" s="8">
        <v>8</v>
      </c>
      <c r="F399" s="8">
        <v>6</v>
      </c>
      <c r="G399" s="8">
        <v>6</v>
      </c>
      <c r="H399" s="8">
        <v>7</v>
      </c>
      <c r="I399" s="8">
        <v>3</v>
      </c>
      <c r="J399" s="8">
        <v>5</v>
      </c>
      <c r="K399" s="8">
        <v>3</v>
      </c>
      <c r="L399" s="8">
        <v>9</v>
      </c>
      <c r="M399" s="8">
        <v>5</v>
      </c>
      <c r="N399" s="8">
        <v>3</v>
      </c>
      <c r="O399" s="8">
        <v>5</v>
      </c>
      <c r="P399" s="8">
        <v>5</v>
      </c>
      <c r="Q399" s="8">
        <v>6</v>
      </c>
    </row>
    <row r="400" spans="2:17" x14ac:dyDescent="0.2">
      <c r="C400" s="1" t="s">
        <v>20</v>
      </c>
      <c r="D400" s="8">
        <v>1</v>
      </c>
      <c r="E400" s="8">
        <v>2</v>
      </c>
      <c r="F400" s="8">
        <v>2</v>
      </c>
      <c r="G400" s="8">
        <v>3</v>
      </c>
      <c r="H400" s="8">
        <v>4</v>
      </c>
      <c r="I400" s="8">
        <v>3</v>
      </c>
      <c r="J400" s="8">
        <v>4</v>
      </c>
      <c r="K400" s="8">
        <v>5</v>
      </c>
      <c r="L400" s="8">
        <v>5</v>
      </c>
      <c r="M400" s="8">
        <v>6</v>
      </c>
      <c r="N400" s="8">
        <v>7</v>
      </c>
      <c r="O400" s="8">
        <v>5</v>
      </c>
      <c r="P400" s="8">
        <v>3</v>
      </c>
      <c r="Q400" s="8">
        <v>4</v>
      </c>
    </row>
    <row r="401" spans="3:17" x14ac:dyDescent="0.2">
      <c r="C401" s="1" t="s">
        <v>21</v>
      </c>
      <c r="D401" s="8">
        <v>1</v>
      </c>
      <c r="E401" s="8">
        <v>1</v>
      </c>
      <c r="F401" s="8">
        <v>1</v>
      </c>
      <c r="G401" s="8">
        <v>1</v>
      </c>
      <c r="H401" s="8">
        <v>3</v>
      </c>
      <c r="I401" s="8">
        <v>4</v>
      </c>
      <c r="J401" s="8">
        <v>3</v>
      </c>
      <c r="K401" s="8">
        <v>3</v>
      </c>
      <c r="L401" s="8">
        <v>4</v>
      </c>
      <c r="M401" s="8">
        <v>6</v>
      </c>
      <c r="N401" s="8">
        <v>0</v>
      </c>
      <c r="O401" s="8">
        <v>4</v>
      </c>
      <c r="P401" s="8">
        <v>10</v>
      </c>
      <c r="Q401" s="8">
        <v>14</v>
      </c>
    </row>
    <row r="402" spans="3:17" x14ac:dyDescent="0.2">
      <c r="C402" s="1" t="s">
        <v>22</v>
      </c>
      <c r="D402" s="8">
        <v>1</v>
      </c>
      <c r="E402" s="8">
        <v>2</v>
      </c>
      <c r="F402" s="8">
        <v>2</v>
      </c>
      <c r="G402" s="8">
        <v>3</v>
      </c>
      <c r="H402" s="8">
        <v>1</v>
      </c>
      <c r="I402" s="8">
        <v>1</v>
      </c>
      <c r="J402" s="8">
        <v>5</v>
      </c>
      <c r="K402" s="8">
        <v>3</v>
      </c>
      <c r="L402" s="8">
        <v>3</v>
      </c>
      <c r="M402" s="8">
        <v>4</v>
      </c>
      <c r="N402" s="8">
        <v>2</v>
      </c>
      <c r="O402" s="8">
        <v>2</v>
      </c>
      <c r="P402" s="8">
        <v>2</v>
      </c>
      <c r="Q402" s="8">
        <v>4</v>
      </c>
    </row>
    <row r="403" spans="3:17" x14ac:dyDescent="0.2">
      <c r="C403" s="1" t="s">
        <v>23</v>
      </c>
      <c r="D403" s="8">
        <v>1</v>
      </c>
      <c r="E403" s="8">
        <v>1</v>
      </c>
      <c r="F403" s="8">
        <v>1</v>
      </c>
      <c r="G403" s="8">
        <v>1</v>
      </c>
      <c r="H403" s="8">
        <v>1</v>
      </c>
      <c r="I403" s="8">
        <v>1</v>
      </c>
      <c r="J403" s="8">
        <v>1</v>
      </c>
      <c r="K403" s="8">
        <v>1</v>
      </c>
      <c r="L403" s="8">
        <v>1</v>
      </c>
      <c r="M403" s="8">
        <v>3</v>
      </c>
      <c r="N403" s="8">
        <v>1</v>
      </c>
      <c r="O403" s="8">
        <v>2</v>
      </c>
      <c r="P403" s="8">
        <v>2</v>
      </c>
      <c r="Q403" s="8">
        <v>2</v>
      </c>
    </row>
    <row r="404" spans="3:17" x14ac:dyDescent="0.2">
      <c r="C404" s="1" t="s">
        <v>24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</row>
    <row r="405" spans="3:17" x14ac:dyDescent="0.2">
      <c r="C405" s="1" t="s">
        <v>25</v>
      </c>
      <c r="D405" s="8">
        <v>2</v>
      </c>
      <c r="E405" s="8">
        <v>1</v>
      </c>
      <c r="F405" s="8">
        <v>1</v>
      </c>
      <c r="G405" s="8">
        <v>1</v>
      </c>
      <c r="H405" s="8">
        <v>1</v>
      </c>
      <c r="I405" s="8">
        <v>1</v>
      </c>
      <c r="J405" s="8">
        <v>0</v>
      </c>
      <c r="K405" s="8">
        <v>2</v>
      </c>
      <c r="L405" s="8">
        <v>0</v>
      </c>
      <c r="M405" s="8">
        <v>0</v>
      </c>
      <c r="N405" s="8">
        <v>1</v>
      </c>
      <c r="O405" s="8">
        <v>6</v>
      </c>
      <c r="P405" s="8">
        <v>5</v>
      </c>
      <c r="Q405" s="8">
        <v>11</v>
      </c>
    </row>
    <row r="406" spans="3:17" x14ac:dyDescent="0.2">
      <c r="C406" s="1" t="s">
        <v>26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1</v>
      </c>
      <c r="Q406" s="8">
        <v>1</v>
      </c>
    </row>
    <row r="407" spans="3:17" x14ac:dyDescent="0.2">
      <c r="C407" s="1" t="s">
        <v>27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2</v>
      </c>
      <c r="J407" s="8">
        <v>3</v>
      </c>
      <c r="K407" s="8">
        <v>0</v>
      </c>
      <c r="L407" s="8">
        <v>0</v>
      </c>
      <c r="M407" s="8">
        <v>0</v>
      </c>
      <c r="N407" s="8">
        <v>1</v>
      </c>
      <c r="O407" s="8">
        <v>3</v>
      </c>
      <c r="P407" s="8">
        <v>6</v>
      </c>
      <c r="Q407" s="8">
        <v>5</v>
      </c>
    </row>
    <row r="408" spans="3:17" x14ac:dyDescent="0.2">
      <c r="C408" s="1" t="s">
        <v>28</v>
      </c>
      <c r="D408" s="8">
        <v>1</v>
      </c>
      <c r="E408" s="8">
        <v>0</v>
      </c>
      <c r="F408" s="8">
        <v>0</v>
      </c>
      <c r="G408" s="8">
        <v>0</v>
      </c>
      <c r="H408" s="8">
        <v>0</v>
      </c>
      <c r="I408" s="8">
        <v>9</v>
      </c>
      <c r="J408" s="8">
        <v>8</v>
      </c>
      <c r="K408" s="8">
        <v>12</v>
      </c>
      <c r="L408" s="8">
        <v>0</v>
      </c>
      <c r="M408" s="8">
        <v>1</v>
      </c>
      <c r="N408" s="8">
        <v>1</v>
      </c>
      <c r="O408" s="8">
        <v>1</v>
      </c>
      <c r="P408" s="8">
        <v>4</v>
      </c>
      <c r="Q408" s="8">
        <v>2</v>
      </c>
    </row>
    <row r="409" spans="3:17" x14ac:dyDescent="0.2">
      <c r="C409" s="1" t="s">
        <v>29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</row>
    <row r="410" spans="3:17" x14ac:dyDescent="0.2">
      <c r="C410" s="1" t="s">
        <v>30</v>
      </c>
      <c r="D410" s="8">
        <v>5</v>
      </c>
      <c r="E410" s="8">
        <v>2</v>
      </c>
      <c r="F410" s="8">
        <v>2</v>
      </c>
      <c r="G410" s="8">
        <v>2</v>
      </c>
      <c r="H410" s="8">
        <v>3</v>
      </c>
      <c r="I410" s="8">
        <v>1</v>
      </c>
      <c r="J410" s="8">
        <v>1</v>
      </c>
      <c r="K410" s="8">
        <v>1</v>
      </c>
      <c r="L410" s="8">
        <v>2</v>
      </c>
      <c r="M410" s="8">
        <v>1</v>
      </c>
      <c r="N410" s="8">
        <v>4</v>
      </c>
      <c r="O410" s="8">
        <v>3</v>
      </c>
      <c r="P410" s="8">
        <v>4</v>
      </c>
      <c r="Q410" s="8">
        <v>4</v>
      </c>
    </row>
    <row r="411" spans="3:17" x14ac:dyDescent="0.2">
      <c r="C411" s="1" t="s">
        <v>31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</row>
    <row r="412" spans="3:17" x14ac:dyDescent="0.2">
      <c r="C412" s="1" t="s">
        <v>32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1</v>
      </c>
      <c r="M412" s="8">
        <v>0</v>
      </c>
      <c r="N412" s="8">
        <v>1</v>
      </c>
      <c r="O412" s="8">
        <v>0</v>
      </c>
      <c r="P412" s="8">
        <v>1</v>
      </c>
      <c r="Q412" s="8">
        <v>0</v>
      </c>
    </row>
    <row r="413" spans="3:17" x14ac:dyDescent="0.2">
      <c r="C413" s="1" t="s">
        <v>33</v>
      </c>
      <c r="D413" s="8">
        <v>13</v>
      </c>
      <c r="E413" s="8">
        <v>13</v>
      </c>
      <c r="F413" s="8">
        <v>11</v>
      </c>
      <c r="G413" s="8">
        <v>18</v>
      </c>
      <c r="H413" s="8">
        <v>29</v>
      </c>
      <c r="I413" s="8">
        <v>45</v>
      </c>
      <c r="J413" s="8">
        <v>84</v>
      </c>
      <c r="K413" s="8">
        <v>98</v>
      </c>
      <c r="L413" s="8">
        <v>80</v>
      </c>
      <c r="M413" s="8">
        <v>57</v>
      </c>
      <c r="N413" s="8">
        <v>47</v>
      </c>
      <c r="O413" s="8">
        <v>44</v>
      </c>
      <c r="P413" s="8">
        <v>56</v>
      </c>
      <c r="Q413" s="8">
        <v>68</v>
      </c>
    </row>
    <row r="414" spans="3:17" x14ac:dyDescent="0.2">
      <c r="C414" s="1" t="s">
        <v>34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5</v>
      </c>
      <c r="K414" s="8">
        <v>2</v>
      </c>
      <c r="L414" s="8">
        <v>2</v>
      </c>
      <c r="M414" s="8">
        <v>1</v>
      </c>
      <c r="N414" s="8">
        <v>3</v>
      </c>
      <c r="O414" s="8">
        <v>0</v>
      </c>
      <c r="P414" s="8">
        <v>1</v>
      </c>
      <c r="Q414" s="8">
        <v>1</v>
      </c>
    </row>
    <row r="415" spans="3:17" x14ac:dyDescent="0.2">
      <c r="C415" s="1" t="s">
        <v>35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3</v>
      </c>
      <c r="K415" s="8">
        <v>4</v>
      </c>
      <c r="L415" s="8">
        <v>6</v>
      </c>
      <c r="M415" s="8">
        <v>8</v>
      </c>
      <c r="N415" s="8">
        <v>11</v>
      </c>
      <c r="O415" s="8">
        <v>8</v>
      </c>
      <c r="P415" s="8">
        <v>15</v>
      </c>
      <c r="Q415" s="8">
        <v>20</v>
      </c>
    </row>
    <row r="416" spans="3:17" x14ac:dyDescent="0.2">
      <c r="C416" s="1" t="s">
        <v>36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1</v>
      </c>
      <c r="N416" s="8">
        <v>1</v>
      </c>
      <c r="O416" s="8">
        <v>0</v>
      </c>
      <c r="P416" s="8">
        <v>0</v>
      </c>
      <c r="Q416" s="8">
        <v>0</v>
      </c>
    </row>
    <row r="417" spans="3:17" x14ac:dyDescent="0.2">
      <c r="C417" s="1" t="s">
        <v>37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1</v>
      </c>
      <c r="J417" s="8">
        <v>1</v>
      </c>
      <c r="K417" s="8">
        <v>1</v>
      </c>
      <c r="L417" s="8">
        <v>6</v>
      </c>
      <c r="M417" s="8">
        <v>3</v>
      </c>
      <c r="N417" s="8">
        <v>2</v>
      </c>
      <c r="O417" s="8">
        <v>8</v>
      </c>
      <c r="P417" s="8">
        <v>3</v>
      </c>
      <c r="Q417" s="8">
        <v>11</v>
      </c>
    </row>
    <row r="418" spans="3:17" x14ac:dyDescent="0.2">
      <c r="C418" s="1" t="s">
        <v>38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</row>
    <row r="419" spans="3:17" x14ac:dyDescent="0.2">
      <c r="C419" s="1" t="s">
        <v>39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</row>
    <row r="420" spans="3:17" x14ac:dyDescent="0.2">
      <c r="C420" s="1" t="s">
        <v>40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33</v>
      </c>
      <c r="L420" s="8">
        <v>0</v>
      </c>
      <c r="M420" s="8">
        <v>0</v>
      </c>
      <c r="N420" s="8">
        <v>0</v>
      </c>
      <c r="O420" s="8">
        <v>4</v>
      </c>
      <c r="P420" s="8">
        <v>3</v>
      </c>
      <c r="Q420" s="8">
        <v>3</v>
      </c>
    </row>
    <row r="421" spans="3:17" x14ac:dyDescent="0.2">
      <c r="C421" s="1" t="s">
        <v>214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1</v>
      </c>
      <c r="L421" s="8">
        <v>1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</row>
    <row r="422" spans="3:17" x14ac:dyDescent="0.2">
      <c r="C422" s="1" t="s">
        <v>41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3</v>
      </c>
      <c r="M422" s="8">
        <v>3</v>
      </c>
      <c r="N422" s="8">
        <v>0</v>
      </c>
      <c r="O422" s="8">
        <v>0</v>
      </c>
      <c r="P422" s="8">
        <v>0</v>
      </c>
      <c r="Q422" s="8">
        <v>0</v>
      </c>
    </row>
    <row r="423" spans="3:17" x14ac:dyDescent="0.2">
      <c r="C423" s="1" t="s">
        <v>42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</row>
    <row r="424" spans="3:17" x14ac:dyDescent="0.2">
      <c r="C424" s="1" t="s">
        <v>43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1</v>
      </c>
      <c r="J424" s="8">
        <v>1</v>
      </c>
      <c r="K424" s="8">
        <v>4</v>
      </c>
      <c r="L424" s="8">
        <v>4</v>
      </c>
      <c r="M424" s="8">
        <v>7</v>
      </c>
      <c r="N424" s="8">
        <v>4</v>
      </c>
      <c r="O424" s="8">
        <v>5</v>
      </c>
      <c r="P424" s="8">
        <v>6</v>
      </c>
      <c r="Q424" s="8">
        <v>7</v>
      </c>
    </row>
    <row r="425" spans="3:17" x14ac:dyDescent="0.2">
      <c r="C425" s="1" t="s">
        <v>44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</row>
    <row r="426" spans="3:17" x14ac:dyDescent="0.2">
      <c r="C426" s="1" t="s">
        <v>45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</row>
    <row r="427" spans="3:17" x14ac:dyDescent="0.2">
      <c r="C427" s="1" t="s">
        <v>215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1</v>
      </c>
      <c r="Q427" s="8">
        <v>0</v>
      </c>
    </row>
    <row r="428" spans="3:17" x14ac:dyDescent="0.2">
      <c r="C428" s="1" t="s">
        <v>216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</row>
    <row r="429" spans="3:17" x14ac:dyDescent="0.2">
      <c r="C429" s="1" t="s">
        <v>47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1</v>
      </c>
      <c r="J429" s="8">
        <v>0</v>
      </c>
      <c r="K429" s="8">
        <v>1</v>
      </c>
      <c r="L429" s="8">
        <v>0</v>
      </c>
      <c r="M429" s="8">
        <v>0</v>
      </c>
      <c r="N429" s="8">
        <v>0</v>
      </c>
      <c r="O429" s="8">
        <v>1</v>
      </c>
      <c r="P429" s="8">
        <v>0</v>
      </c>
      <c r="Q429" s="8">
        <v>0</v>
      </c>
    </row>
    <row r="430" spans="3:17" x14ac:dyDescent="0.2">
      <c r="C430" s="1" t="s">
        <v>48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1</v>
      </c>
      <c r="K430" s="8">
        <v>1</v>
      </c>
      <c r="L430" s="8">
        <v>1</v>
      </c>
      <c r="M430" s="8">
        <v>1</v>
      </c>
      <c r="N430" s="8">
        <v>1</v>
      </c>
      <c r="O430" s="8">
        <v>1</v>
      </c>
      <c r="P430" s="8">
        <v>2</v>
      </c>
      <c r="Q430" s="8">
        <v>2</v>
      </c>
    </row>
    <row r="431" spans="3:17" x14ac:dyDescent="0.2">
      <c r="C431" s="1" t="s">
        <v>49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</row>
    <row r="432" spans="3:17" x14ac:dyDescent="0.2">
      <c r="C432" s="1" t="s">
        <v>50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</row>
    <row r="433" spans="3:17" x14ac:dyDescent="0.2">
      <c r="C433" s="1" t="s">
        <v>51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2</v>
      </c>
      <c r="Q433" s="8">
        <v>0</v>
      </c>
    </row>
    <row r="434" spans="3:17" x14ac:dyDescent="0.2">
      <c r="C434" s="1" t="s">
        <v>231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</row>
    <row r="435" spans="3:17" x14ac:dyDescent="0.2">
      <c r="C435" s="1" t="s">
        <v>52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</row>
    <row r="436" spans="3:17" x14ac:dyDescent="0.2">
      <c r="C436" s="1" t="s">
        <v>53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</row>
    <row r="437" spans="3:17" x14ac:dyDescent="0.2">
      <c r="C437" s="1" t="s">
        <v>54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</row>
    <row r="438" spans="3:17" x14ac:dyDescent="0.2">
      <c r="C438" s="1" t="s">
        <v>55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1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</row>
    <row r="439" spans="3:17" x14ac:dyDescent="0.2">
      <c r="C439" s="1" t="s">
        <v>56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1</v>
      </c>
      <c r="N439" s="8">
        <v>3</v>
      </c>
      <c r="O439" s="8">
        <v>3</v>
      </c>
      <c r="P439" s="8">
        <v>3</v>
      </c>
      <c r="Q439" s="8">
        <v>3</v>
      </c>
    </row>
    <row r="440" spans="3:17" x14ac:dyDescent="0.2">
      <c r="C440" s="1" t="s">
        <v>57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</row>
    <row r="441" spans="3:17" x14ac:dyDescent="0.2">
      <c r="C441" s="1" t="s">
        <v>58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</row>
    <row r="442" spans="3:17" x14ac:dyDescent="0.2">
      <c r="C442" s="1" t="s">
        <v>59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</row>
    <row r="443" spans="3:17" x14ac:dyDescent="0.2">
      <c r="C443" s="1" t="s">
        <v>60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</row>
    <row r="444" spans="3:17" x14ac:dyDescent="0.2">
      <c r="C444" s="1" t="s">
        <v>61</v>
      </c>
      <c r="D444" s="8">
        <v>2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</row>
    <row r="445" spans="3:17" x14ac:dyDescent="0.2">
      <c r="C445" s="1" t="s">
        <v>62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</row>
    <row r="446" spans="3:17" x14ac:dyDescent="0.2">
      <c r="C446" s="1" t="s">
        <v>63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</row>
    <row r="447" spans="3:17" x14ac:dyDescent="0.2">
      <c r="C447" s="1" t="s">
        <v>64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</row>
    <row r="448" spans="3:17" x14ac:dyDescent="0.2">
      <c r="C448" s="1" t="s">
        <v>65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</row>
    <row r="449" spans="3:17" x14ac:dyDescent="0.2">
      <c r="C449" s="1" t="s">
        <v>66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</row>
    <row r="450" spans="3:17" x14ac:dyDescent="0.2">
      <c r="C450" s="1" t="s">
        <v>67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</row>
    <row r="451" spans="3:17" x14ac:dyDescent="0.2">
      <c r="C451" s="1" t="s">
        <v>68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</row>
    <row r="452" spans="3:17" x14ac:dyDescent="0.2">
      <c r="C452" s="1" t="s">
        <v>69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</row>
    <row r="453" spans="3:17" x14ac:dyDescent="0.2">
      <c r="C453" s="1" t="s">
        <v>70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</row>
    <row r="454" spans="3:17" x14ac:dyDescent="0.2">
      <c r="C454" s="1" t="s">
        <v>191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</row>
    <row r="455" spans="3:17" x14ac:dyDescent="0.2">
      <c r="C455" s="1" t="s">
        <v>71</v>
      </c>
      <c r="D455" s="8">
        <v>0</v>
      </c>
      <c r="E455" s="8">
        <v>0</v>
      </c>
      <c r="F455" s="8">
        <v>0</v>
      </c>
      <c r="G455" s="8">
        <v>1</v>
      </c>
      <c r="H455" s="8">
        <v>1</v>
      </c>
      <c r="I455" s="8">
        <v>0</v>
      </c>
      <c r="J455" s="8">
        <v>0</v>
      </c>
      <c r="K455" s="8">
        <v>0</v>
      </c>
      <c r="L455" s="8">
        <v>0</v>
      </c>
      <c r="M455" s="8">
        <v>1</v>
      </c>
      <c r="N455" s="8">
        <v>0</v>
      </c>
      <c r="O455" s="8">
        <v>0</v>
      </c>
      <c r="P455" s="8">
        <v>0</v>
      </c>
      <c r="Q455" s="8">
        <v>0</v>
      </c>
    </row>
    <row r="456" spans="3:17" x14ac:dyDescent="0.2">
      <c r="C456" s="1" t="s">
        <v>72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</row>
    <row r="457" spans="3:17" x14ac:dyDescent="0.2">
      <c r="C457" s="1" t="s">
        <v>73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</row>
    <row r="458" spans="3:17" x14ac:dyDescent="0.2">
      <c r="C458" s="1" t="s">
        <v>74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</row>
    <row r="459" spans="3:17" x14ac:dyDescent="0.2">
      <c r="C459" s="1" t="s">
        <v>75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</row>
    <row r="460" spans="3:17" x14ac:dyDescent="0.2">
      <c r="C460" s="1" t="s">
        <v>76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</row>
    <row r="461" spans="3:17" x14ac:dyDescent="0.2">
      <c r="C461" s="1" t="s">
        <v>77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</row>
    <row r="462" spans="3:17" x14ac:dyDescent="0.2">
      <c r="C462" s="1" t="s">
        <v>78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</row>
    <row r="463" spans="3:17" x14ac:dyDescent="0.2">
      <c r="C463" s="1" t="s">
        <v>79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</row>
    <row r="464" spans="3:17" x14ac:dyDescent="0.2">
      <c r="C464" s="1" t="s">
        <v>80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</row>
    <row r="465" spans="3:17" x14ac:dyDescent="0.2">
      <c r="C465" s="1" t="s">
        <v>81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</row>
    <row r="466" spans="3:17" x14ac:dyDescent="0.2">
      <c r="C466" s="1" t="s">
        <v>82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</row>
    <row r="467" spans="3:17" x14ac:dyDescent="0.2">
      <c r="C467" s="1" t="s">
        <v>83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</row>
    <row r="468" spans="3:17" x14ac:dyDescent="0.2">
      <c r="C468" s="1" t="s">
        <v>84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</row>
    <row r="469" spans="3:17" x14ac:dyDescent="0.2">
      <c r="C469" s="1" t="s">
        <v>85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</row>
    <row r="470" spans="3:17" x14ac:dyDescent="0.2">
      <c r="C470" s="1" t="s">
        <v>86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</row>
    <row r="471" spans="3:17" x14ac:dyDescent="0.2">
      <c r="C471" s="1" t="s">
        <v>87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</row>
    <row r="472" spans="3:17" x14ac:dyDescent="0.2">
      <c r="C472" s="1" t="s">
        <v>88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</row>
    <row r="473" spans="3:17" x14ac:dyDescent="0.2">
      <c r="C473" s="1" t="s">
        <v>89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</row>
    <row r="474" spans="3:17" x14ac:dyDescent="0.2">
      <c r="C474" s="1" t="s">
        <v>90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</row>
    <row r="475" spans="3:17" x14ac:dyDescent="0.2">
      <c r="C475" s="1" t="s">
        <v>92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</row>
    <row r="476" spans="3:17" x14ac:dyDescent="0.2">
      <c r="C476" s="1" t="s">
        <v>194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</row>
    <row r="477" spans="3:17" x14ac:dyDescent="0.2">
      <c r="C477" s="1" t="s">
        <v>93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</row>
    <row r="478" spans="3:17" x14ac:dyDescent="0.2">
      <c r="C478" s="1" t="s">
        <v>94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</row>
    <row r="479" spans="3:17" x14ac:dyDescent="0.2">
      <c r="C479" s="1" t="s">
        <v>217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</row>
    <row r="480" spans="3:17" x14ac:dyDescent="0.2">
      <c r="C480" s="1" t="s">
        <v>95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</row>
    <row r="481" spans="3:17" x14ac:dyDescent="0.2">
      <c r="C481" s="1" t="s">
        <v>96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</row>
    <row r="482" spans="3:17" x14ac:dyDescent="0.2">
      <c r="C482" s="1" t="s">
        <v>97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</row>
    <row r="483" spans="3:17" x14ac:dyDescent="0.2">
      <c r="C483" s="1" t="s">
        <v>98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</row>
    <row r="484" spans="3:17" x14ac:dyDescent="0.2">
      <c r="C484" s="1" t="s">
        <v>99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</row>
    <row r="485" spans="3:17" x14ac:dyDescent="0.2">
      <c r="C485" s="1" t="s">
        <v>100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</row>
    <row r="486" spans="3:17" x14ac:dyDescent="0.2">
      <c r="C486" s="1" t="s">
        <v>101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</row>
    <row r="487" spans="3:17" x14ac:dyDescent="0.2">
      <c r="C487" s="1" t="s">
        <v>102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</row>
    <row r="488" spans="3:17" x14ac:dyDescent="0.2">
      <c r="C488" s="1" t="s">
        <v>209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</row>
    <row r="489" spans="3:17" x14ac:dyDescent="0.2">
      <c r="C489" s="1" t="s">
        <v>103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</row>
    <row r="490" spans="3:17" x14ac:dyDescent="0.2">
      <c r="C490" s="1" t="s">
        <v>104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</row>
    <row r="491" spans="3:17" x14ac:dyDescent="0.2">
      <c r="C491" s="1" t="s">
        <v>105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</row>
    <row r="492" spans="3:17" x14ac:dyDescent="0.2">
      <c r="C492" s="1" t="s">
        <v>106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</row>
    <row r="493" spans="3:17" x14ac:dyDescent="0.2">
      <c r="C493" s="1" t="s">
        <v>218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</row>
    <row r="494" spans="3:17" x14ac:dyDescent="0.2">
      <c r="C494" s="1" t="s">
        <v>107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</row>
    <row r="495" spans="3:17" x14ac:dyDescent="0.2">
      <c r="C495" s="1" t="s">
        <v>108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</row>
    <row r="496" spans="3:17" x14ac:dyDescent="0.2">
      <c r="C496" s="1" t="s">
        <v>109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</row>
    <row r="497" spans="3:17" x14ac:dyDescent="0.2">
      <c r="C497" s="1" t="s">
        <v>110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</row>
    <row r="498" spans="3:17" x14ac:dyDescent="0.2">
      <c r="C498" s="1" t="s">
        <v>111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</row>
    <row r="499" spans="3:17" x14ac:dyDescent="0.2">
      <c r="C499" s="1" t="s">
        <v>112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</row>
    <row r="500" spans="3:17" x14ac:dyDescent="0.2">
      <c r="C500" s="1" t="s">
        <v>113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</row>
    <row r="501" spans="3:17" x14ac:dyDescent="0.2">
      <c r="C501" s="1" t="s">
        <v>114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</row>
    <row r="502" spans="3:17" x14ac:dyDescent="0.2">
      <c r="C502" s="1" t="s">
        <v>115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</row>
    <row r="503" spans="3:17" x14ac:dyDescent="0.2">
      <c r="C503" s="1" t="s">
        <v>116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</row>
    <row r="504" spans="3:17" x14ac:dyDescent="0.2">
      <c r="C504" s="1" t="s">
        <v>117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</row>
    <row r="505" spans="3:17" x14ac:dyDescent="0.2">
      <c r="C505" s="1" t="s">
        <v>118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1</v>
      </c>
    </row>
    <row r="506" spans="3:17" x14ac:dyDescent="0.2">
      <c r="C506" s="1" t="s">
        <v>119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</row>
    <row r="507" spans="3:17" x14ac:dyDescent="0.2">
      <c r="C507" s="1" t="s">
        <v>120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</row>
    <row r="508" spans="3:17" x14ac:dyDescent="0.2">
      <c r="C508" s="1" t="s">
        <v>121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</row>
    <row r="509" spans="3:17" x14ac:dyDescent="0.2">
      <c r="C509" s="1" t="s">
        <v>122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</row>
    <row r="510" spans="3:17" x14ac:dyDescent="0.2">
      <c r="C510" s="1" t="s">
        <v>210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</row>
    <row r="511" spans="3:17" x14ac:dyDescent="0.2">
      <c r="C511" s="1" t="s">
        <v>123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</row>
    <row r="512" spans="3:17" x14ac:dyDescent="0.2">
      <c r="C512" s="1" t="s">
        <v>124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</row>
    <row r="513" spans="3:17" x14ac:dyDescent="0.2">
      <c r="C513" s="1" t="s">
        <v>125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</row>
    <row r="514" spans="3:17" x14ac:dyDescent="0.2">
      <c r="C514" s="1" t="s">
        <v>126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</row>
    <row r="515" spans="3:17" x14ac:dyDescent="0.2">
      <c r="C515" s="1" t="s">
        <v>192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</row>
    <row r="516" spans="3:17" x14ac:dyDescent="0.2">
      <c r="C516" s="1" t="s">
        <v>127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</row>
    <row r="517" spans="3:17" x14ac:dyDescent="0.2">
      <c r="C517" s="1" t="s">
        <v>128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</row>
    <row r="518" spans="3:17" x14ac:dyDescent="0.2">
      <c r="C518" s="1" t="s">
        <v>129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</row>
    <row r="519" spans="3:17" x14ac:dyDescent="0.2">
      <c r="C519" s="1" t="s">
        <v>130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</row>
    <row r="520" spans="3:17" x14ac:dyDescent="0.2">
      <c r="C520" s="1" t="s">
        <v>131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</row>
    <row r="521" spans="3:17" x14ac:dyDescent="0.2">
      <c r="C521" s="1" t="s">
        <v>132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</row>
    <row r="522" spans="3:17" x14ac:dyDescent="0.2">
      <c r="C522" s="1" t="s">
        <v>133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</row>
    <row r="523" spans="3:17" x14ac:dyDescent="0.2">
      <c r="C523" s="1" t="s">
        <v>134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</row>
    <row r="524" spans="3:17" x14ac:dyDescent="0.2">
      <c r="C524" s="1" t="s">
        <v>135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1</v>
      </c>
    </row>
    <row r="525" spans="3:17" x14ac:dyDescent="0.2">
      <c r="C525" s="1" t="s">
        <v>136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</row>
    <row r="526" spans="3:17" x14ac:dyDescent="0.2">
      <c r="C526" s="1" t="s">
        <v>137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</row>
    <row r="527" spans="3:17" x14ac:dyDescent="0.2">
      <c r="C527" s="1" t="s">
        <v>138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</row>
    <row r="528" spans="3:17" x14ac:dyDescent="0.2">
      <c r="C528" s="1" t="s">
        <v>139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</row>
    <row r="529" spans="3:17" x14ac:dyDescent="0.2">
      <c r="C529" s="1" t="s">
        <v>140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</row>
    <row r="530" spans="3:17" x14ac:dyDescent="0.2">
      <c r="C530" s="1" t="s">
        <v>141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</row>
    <row r="531" spans="3:17" x14ac:dyDescent="0.2">
      <c r="C531" s="1" t="s">
        <v>142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</row>
    <row r="532" spans="3:17" x14ac:dyDescent="0.2">
      <c r="C532" s="1" t="s">
        <v>143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</row>
    <row r="533" spans="3:17" x14ac:dyDescent="0.2">
      <c r="C533" s="1" t="s">
        <v>144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</row>
    <row r="534" spans="3:17" x14ac:dyDescent="0.2">
      <c r="C534" s="1" t="s">
        <v>145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</row>
    <row r="535" spans="3:17" x14ac:dyDescent="0.2">
      <c r="C535" s="1" t="s">
        <v>146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2</v>
      </c>
      <c r="P535" s="8">
        <v>0</v>
      </c>
      <c r="Q535" s="8">
        <v>0</v>
      </c>
    </row>
    <row r="536" spans="3:17" x14ac:dyDescent="0.2">
      <c r="C536" s="1" t="s">
        <v>147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</row>
    <row r="537" spans="3:17" x14ac:dyDescent="0.2">
      <c r="C537" s="1" t="s">
        <v>148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11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</row>
    <row r="538" spans="3:17" x14ac:dyDescent="0.2">
      <c r="C538" s="1" t="s">
        <v>149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</row>
    <row r="539" spans="3:17" x14ac:dyDescent="0.2">
      <c r="C539" s="1" t="s">
        <v>150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</row>
    <row r="540" spans="3:17" x14ac:dyDescent="0.2">
      <c r="C540" s="1" t="s">
        <v>151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</row>
    <row r="541" spans="3:17" x14ac:dyDescent="0.2">
      <c r="C541" s="1" t="s">
        <v>152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2</v>
      </c>
      <c r="P541" s="8">
        <v>0</v>
      </c>
      <c r="Q541" s="8">
        <v>0</v>
      </c>
    </row>
    <row r="542" spans="3:17" x14ac:dyDescent="0.2">
      <c r="C542" s="1" t="s">
        <v>153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</row>
    <row r="543" spans="3:17" x14ac:dyDescent="0.2">
      <c r="C543" s="1" t="s">
        <v>201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</row>
    <row r="544" spans="3:17" x14ac:dyDescent="0.2">
      <c r="C544" s="1" t="s">
        <v>154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</row>
    <row r="545" spans="2:17" x14ac:dyDescent="0.2">
      <c r="C545" s="1" t="s">
        <v>155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</row>
    <row r="546" spans="2:17" x14ac:dyDescent="0.2">
      <c r="C546" s="1" t="s">
        <v>156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</row>
    <row r="547" spans="2:17" x14ac:dyDescent="0.2">
      <c r="C547" s="1" t="s">
        <v>157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</row>
    <row r="548" spans="2:17" x14ac:dyDescent="0.2">
      <c r="C548" s="1" t="s">
        <v>195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</row>
    <row r="549" spans="2:17" x14ac:dyDescent="0.2">
      <c r="C549" s="1" t="s">
        <v>158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</row>
    <row r="550" spans="2:17" x14ac:dyDescent="0.2">
      <c r="C550" s="1" t="s">
        <v>159</v>
      </c>
      <c r="D550" s="8">
        <v>0</v>
      </c>
      <c r="E550" s="8">
        <v>1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1</v>
      </c>
      <c r="P550" s="8">
        <v>0</v>
      </c>
      <c r="Q550" s="8">
        <v>0</v>
      </c>
    </row>
    <row r="551" spans="2:17" x14ac:dyDescent="0.2">
      <c r="C551" s="1" t="s">
        <v>160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</row>
    <row r="552" spans="2:17" x14ac:dyDescent="0.2">
      <c r="C552" s="1" t="s">
        <v>161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</row>
    <row r="553" spans="2:17" x14ac:dyDescent="0.2">
      <c r="C553" s="1" t="s">
        <v>162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</row>
    <row r="554" spans="2:17" x14ac:dyDescent="0.2">
      <c r="C554" s="1" t="s">
        <v>163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</row>
    <row r="555" spans="2:17" x14ac:dyDescent="0.2">
      <c r="C555" s="1" t="s">
        <v>164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</row>
    <row r="556" spans="2:17" x14ac:dyDescent="0.2">
      <c r="C556" s="1" t="s">
        <v>165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</row>
    <row r="557" spans="2:17" x14ac:dyDescent="0.2">
      <c r="C557" s="1" t="s">
        <v>166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</row>
    <row r="558" spans="2:17" x14ac:dyDescent="0.2">
      <c r="C558" s="1" t="s">
        <v>167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1</v>
      </c>
      <c r="L558" s="8">
        <v>0</v>
      </c>
      <c r="M558" s="8">
        <v>0</v>
      </c>
      <c r="N558" s="8">
        <v>0</v>
      </c>
      <c r="O558" s="8">
        <v>0</v>
      </c>
      <c r="P558" s="8">
        <v>1</v>
      </c>
      <c r="Q558" s="8">
        <v>1</v>
      </c>
    </row>
    <row r="559" spans="2:17" x14ac:dyDescent="0.2">
      <c r="C559" s="1" t="s">
        <v>168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</row>
    <row r="560" spans="2:17" x14ac:dyDescent="0.2">
      <c r="B560" s="1"/>
      <c r="C560" s="1" t="s">
        <v>169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</row>
    <row r="561" spans="3:17" x14ac:dyDescent="0.2">
      <c r="C561" s="1" t="s">
        <v>232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</row>
    <row r="562" spans="3:17" x14ac:dyDescent="0.2">
      <c r="C562" s="1" t="s">
        <v>170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</row>
    <row r="563" spans="3:17" x14ac:dyDescent="0.2">
      <c r="C563" s="1" t="s">
        <v>171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</row>
    <row r="564" spans="3:17" x14ac:dyDescent="0.2">
      <c r="C564" s="1" t="s">
        <v>172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</row>
    <row r="565" spans="3:17" x14ac:dyDescent="0.2">
      <c r="C565" s="1" t="s">
        <v>173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</row>
    <row r="566" spans="3:17" x14ac:dyDescent="0.2">
      <c r="C566" s="1" t="s">
        <v>174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</row>
    <row r="567" spans="3:17" x14ac:dyDescent="0.2">
      <c r="C567" s="1" t="s">
        <v>175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</row>
    <row r="568" spans="3:17" x14ac:dyDescent="0.2">
      <c r="C568" s="1" t="s">
        <v>176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</row>
    <row r="569" spans="3:17" x14ac:dyDescent="0.2">
      <c r="C569" s="1" t="s">
        <v>177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</row>
    <row r="570" spans="3:17" x14ac:dyDescent="0.2">
      <c r="C570" s="1" t="s">
        <v>178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</row>
    <row r="571" spans="3:17" x14ac:dyDescent="0.2">
      <c r="C571" s="1" t="s">
        <v>179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</row>
    <row r="572" spans="3:17" x14ac:dyDescent="0.2">
      <c r="C572" s="1" t="s">
        <v>233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</row>
    <row r="573" spans="3:17" x14ac:dyDescent="0.2">
      <c r="C573" s="1" t="s">
        <v>180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</row>
    <row r="574" spans="3:17" x14ac:dyDescent="0.2">
      <c r="C574" s="1" t="s">
        <v>212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</row>
    <row r="575" spans="3:17" x14ac:dyDescent="0.2">
      <c r="C575" s="1" t="s">
        <v>181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</row>
    <row r="576" spans="3:17" x14ac:dyDescent="0.2">
      <c r="C576" s="1" t="s">
        <v>182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</row>
    <row r="577" spans="2:16" x14ac:dyDescent="0.2">
      <c r="C577" s="1" t="s">
        <v>212</v>
      </c>
      <c r="P577" s="8">
        <v>0</v>
      </c>
    </row>
    <row r="578" spans="2:16" x14ac:dyDescent="0.2">
      <c r="C578" s="1" t="s">
        <v>181</v>
      </c>
      <c r="P578" s="8">
        <v>0</v>
      </c>
    </row>
    <row r="579" spans="2:16" x14ac:dyDescent="0.2">
      <c r="C579" s="1" t="s">
        <v>182</v>
      </c>
      <c r="P579" s="8">
        <v>0</v>
      </c>
    </row>
    <row r="584" spans="2:16" x14ac:dyDescent="0.2">
      <c r="B584" t="s">
        <v>183</v>
      </c>
      <c r="C584" s="1" t="s">
        <v>8</v>
      </c>
      <c r="D584" s="8">
        <v>386</v>
      </c>
      <c r="E584" s="8">
        <v>385</v>
      </c>
      <c r="F584" s="8">
        <v>378</v>
      </c>
      <c r="G584" s="8">
        <v>371</v>
      </c>
      <c r="H584" s="8">
        <v>395</v>
      </c>
      <c r="I584" s="8">
        <v>408</v>
      </c>
      <c r="J584" s="8">
        <v>425</v>
      </c>
      <c r="K584">
        <v>493</v>
      </c>
      <c r="L584" s="8">
        <v>502</v>
      </c>
      <c r="M584" s="8">
        <v>507</v>
      </c>
      <c r="N584" s="8">
        <v>471</v>
      </c>
      <c r="O584" s="8">
        <v>483</v>
      </c>
    </row>
    <row r="585" spans="2:16" x14ac:dyDescent="0.2">
      <c r="C585" s="1" t="s">
        <v>9</v>
      </c>
      <c r="D585" s="8">
        <v>371</v>
      </c>
      <c r="E585" s="8">
        <v>371</v>
      </c>
      <c r="F585" s="8">
        <v>367</v>
      </c>
      <c r="G585" s="8">
        <v>355</v>
      </c>
      <c r="H585" s="8">
        <v>364</v>
      </c>
      <c r="I585" s="8">
        <v>368</v>
      </c>
      <c r="J585" s="8">
        <v>360</v>
      </c>
      <c r="K585">
        <v>377</v>
      </c>
      <c r="L585" s="8">
        <v>375</v>
      </c>
      <c r="M585" s="8">
        <v>379</v>
      </c>
      <c r="N585" s="8">
        <v>357</v>
      </c>
      <c r="O585" s="8">
        <v>358</v>
      </c>
    </row>
    <row r="586" spans="2:16" x14ac:dyDescent="0.2">
      <c r="C586" s="1" t="s">
        <v>10</v>
      </c>
      <c r="D586" s="8">
        <v>1</v>
      </c>
      <c r="E586" s="8">
        <v>1</v>
      </c>
      <c r="F586" s="8">
        <v>1</v>
      </c>
      <c r="G586" s="8">
        <v>1</v>
      </c>
      <c r="H586" s="8">
        <v>1</v>
      </c>
      <c r="I586" s="8">
        <v>3</v>
      </c>
      <c r="J586" s="8">
        <v>2</v>
      </c>
      <c r="K586">
        <v>2</v>
      </c>
      <c r="L586" s="8">
        <v>2</v>
      </c>
      <c r="M586" s="8">
        <v>2</v>
      </c>
      <c r="N586" s="8">
        <v>0</v>
      </c>
      <c r="O586" s="8">
        <v>0</v>
      </c>
    </row>
    <row r="587" spans="2:16" x14ac:dyDescent="0.2">
      <c r="C587" s="1" t="s">
        <v>11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>
        <v>0</v>
      </c>
      <c r="L587" s="8">
        <v>0</v>
      </c>
      <c r="M587" s="8">
        <v>0</v>
      </c>
      <c r="N587" s="8">
        <v>0</v>
      </c>
      <c r="O587" s="8">
        <v>0</v>
      </c>
    </row>
    <row r="588" spans="2:16" x14ac:dyDescent="0.2">
      <c r="C588" s="1" t="s">
        <v>12</v>
      </c>
      <c r="D588" s="8">
        <v>0</v>
      </c>
      <c r="E588" s="8">
        <v>0</v>
      </c>
      <c r="F588" s="8">
        <v>0</v>
      </c>
      <c r="G588" s="8">
        <v>1</v>
      </c>
      <c r="H588" s="8">
        <v>1</v>
      </c>
      <c r="I588" s="8">
        <v>1</v>
      </c>
      <c r="J588" s="8">
        <v>1</v>
      </c>
      <c r="K588">
        <v>1</v>
      </c>
      <c r="L588" s="8">
        <v>1</v>
      </c>
      <c r="M588" s="8">
        <v>2</v>
      </c>
      <c r="N588" s="8">
        <v>1</v>
      </c>
      <c r="O588" s="8">
        <v>1</v>
      </c>
    </row>
    <row r="589" spans="2:16" x14ac:dyDescent="0.2">
      <c r="C589" s="1" t="s">
        <v>13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1</v>
      </c>
      <c r="J589" s="8">
        <v>0</v>
      </c>
      <c r="K589">
        <v>0</v>
      </c>
      <c r="L589" s="8">
        <v>0</v>
      </c>
      <c r="M589" s="8">
        <v>0</v>
      </c>
      <c r="N589" s="8">
        <v>0</v>
      </c>
      <c r="O589" s="8">
        <v>0</v>
      </c>
    </row>
    <row r="590" spans="2:16" x14ac:dyDescent="0.2">
      <c r="C590" s="1" t="s">
        <v>14</v>
      </c>
      <c r="D590" s="8">
        <v>0</v>
      </c>
      <c r="E590" s="8">
        <v>1</v>
      </c>
      <c r="F590" s="8">
        <v>0</v>
      </c>
      <c r="G590" s="8">
        <v>0</v>
      </c>
      <c r="H590" s="8">
        <v>0</v>
      </c>
      <c r="I590" s="8">
        <v>1</v>
      </c>
      <c r="J590" s="8">
        <v>1</v>
      </c>
      <c r="K590">
        <v>1</v>
      </c>
      <c r="L590" s="8">
        <v>1</v>
      </c>
      <c r="M590" s="8">
        <v>3</v>
      </c>
      <c r="N590" s="8">
        <v>3</v>
      </c>
      <c r="O590" s="8">
        <v>3</v>
      </c>
    </row>
    <row r="591" spans="2:16" x14ac:dyDescent="0.2">
      <c r="C591" s="1" t="s">
        <v>15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>
        <v>0</v>
      </c>
      <c r="L591" s="8">
        <v>0</v>
      </c>
      <c r="M591" s="8">
        <v>0</v>
      </c>
      <c r="N591" s="8">
        <v>0</v>
      </c>
      <c r="O591" s="8">
        <v>0</v>
      </c>
    </row>
    <row r="592" spans="2:16" x14ac:dyDescent="0.2">
      <c r="C592" s="1" t="s">
        <v>16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1</v>
      </c>
      <c r="K592">
        <v>1</v>
      </c>
      <c r="L592" s="8">
        <v>1</v>
      </c>
      <c r="M592" s="8">
        <v>1</v>
      </c>
      <c r="N592" s="8">
        <v>1</v>
      </c>
      <c r="O592" s="8">
        <v>1</v>
      </c>
    </row>
    <row r="593" spans="3:15" x14ac:dyDescent="0.2">
      <c r="C593" s="1" t="s">
        <v>17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>
        <v>0</v>
      </c>
      <c r="L593" s="8">
        <v>0</v>
      </c>
      <c r="M593" s="8">
        <v>0</v>
      </c>
      <c r="N593" s="8">
        <v>0</v>
      </c>
      <c r="O593" s="8">
        <v>0</v>
      </c>
    </row>
    <row r="594" spans="3:15" x14ac:dyDescent="0.2">
      <c r="C594" s="1" t="s">
        <v>18</v>
      </c>
      <c r="D594" s="8">
        <v>0</v>
      </c>
      <c r="E594" s="8">
        <v>0</v>
      </c>
      <c r="F594" s="8">
        <v>0</v>
      </c>
      <c r="G594" s="8">
        <v>0</v>
      </c>
      <c r="H594" s="8">
        <v>2</v>
      </c>
      <c r="I594" s="8">
        <v>4</v>
      </c>
      <c r="J594" s="8">
        <v>15</v>
      </c>
      <c r="K594">
        <v>21</v>
      </c>
      <c r="L594" s="8">
        <v>19</v>
      </c>
      <c r="M594" s="8">
        <v>30</v>
      </c>
      <c r="N594" s="8">
        <v>16</v>
      </c>
      <c r="O594" s="8">
        <v>17</v>
      </c>
    </row>
    <row r="595" spans="3:15" x14ac:dyDescent="0.2">
      <c r="C595" s="1" t="s">
        <v>19</v>
      </c>
      <c r="D595" s="8">
        <v>3</v>
      </c>
      <c r="E595" s="8">
        <v>3</v>
      </c>
      <c r="F595" s="8">
        <v>2</v>
      </c>
      <c r="G595" s="8">
        <v>2</v>
      </c>
      <c r="H595" s="8">
        <v>4</v>
      </c>
      <c r="I595" s="8">
        <v>2</v>
      </c>
      <c r="J595" s="8">
        <v>4</v>
      </c>
      <c r="K595">
        <v>2</v>
      </c>
      <c r="L595" s="8">
        <v>7</v>
      </c>
      <c r="M595" s="8">
        <v>5</v>
      </c>
      <c r="N595" s="8">
        <v>5</v>
      </c>
      <c r="O595" s="8">
        <v>6</v>
      </c>
    </row>
    <row r="596" spans="3:15" x14ac:dyDescent="0.2">
      <c r="C596" s="1" t="s">
        <v>20</v>
      </c>
      <c r="D596" s="8">
        <v>2</v>
      </c>
      <c r="E596" s="8">
        <v>2</v>
      </c>
      <c r="F596" s="8">
        <v>2</v>
      </c>
      <c r="G596" s="8">
        <v>3</v>
      </c>
      <c r="H596" s="8">
        <v>4</v>
      </c>
      <c r="I596" s="8">
        <v>4</v>
      </c>
      <c r="J596" s="8">
        <v>4</v>
      </c>
      <c r="K596">
        <v>4</v>
      </c>
      <c r="L596" s="8">
        <v>6</v>
      </c>
      <c r="M596" s="8">
        <v>6</v>
      </c>
      <c r="N596" s="8">
        <v>7</v>
      </c>
      <c r="O596" s="8">
        <v>7</v>
      </c>
    </row>
    <row r="597" spans="3:15" x14ac:dyDescent="0.2">
      <c r="C597" s="1" t="s">
        <v>21</v>
      </c>
      <c r="D597" s="8">
        <v>1</v>
      </c>
      <c r="E597" s="8">
        <v>1</v>
      </c>
      <c r="F597" s="8">
        <v>1</v>
      </c>
      <c r="G597" s="8">
        <v>1</v>
      </c>
      <c r="H597" s="8">
        <v>3</v>
      </c>
      <c r="I597" s="8">
        <v>4</v>
      </c>
      <c r="J597" s="8">
        <v>5</v>
      </c>
      <c r="K597">
        <v>5</v>
      </c>
      <c r="L597" s="8">
        <v>5</v>
      </c>
      <c r="M597" s="8">
        <v>7</v>
      </c>
      <c r="N597" s="8">
        <v>5</v>
      </c>
      <c r="O597" s="8">
        <v>6</v>
      </c>
    </row>
    <row r="598" spans="3:15" x14ac:dyDescent="0.2">
      <c r="C598" s="1" t="s">
        <v>22</v>
      </c>
      <c r="D598" s="8">
        <v>1</v>
      </c>
      <c r="E598" s="8">
        <v>1</v>
      </c>
      <c r="F598" s="8">
        <v>1</v>
      </c>
      <c r="G598" s="8">
        <v>2</v>
      </c>
      <c r="H598" s="8">
        <v>1</v>
      </c>
      <c r="I598" s="8">
        <v>1</v>
      </c>
      <c r="J598" s="8">
        <v>4</v>
      </c>
      <c r="K598">
        <v>4</v>
      </c>
      <c r="L598" s="8">
        <v>3</v>
      </c>
      <c r="M598" s="8">
        <v>4</v>
      </c>
      <c r="N598" s="8">
        <v>2</v>
      </c>
      <c r="O598" s="8">
        <v>2</v>
      </c>
    </row>
    <row r="599" spans="3:15" x14ac:dyDescent="0.2">
      <c r="C599" s="1" t="s">
        <v>23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>
        <v>0</v>
      </c>
      <c r="L599" s="8">
        <v>1</v>
      </c>
      <c r="M599" s="8">
        <v>2</v>
      </c>
      <c r="N599" s="8">
        <v>2</v>
      </c>
      <c r="O599" s="8">
        <v>2</v>
      </c>
    </row>
    <row r="600" spans="3:15" x14ac:dyDescent="0.2">
      <c r="C600" s="1" t="s">
        <v>24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>
        <v>0</v>
      </c>
      <c r="L600" s="8">
        <v>0</v>
      </c>
      <c r="M600" s="8">
        <v>0</v>
      </c>
      <c r="N600" s="8">
        <v>0</v>
      </c>
      <c r="O600" s="8">
        <v>0</v>
      </c>
    </row>
    <row r="601" spans="3:15" x14ac:dyDescent="0.2">
      <c r="C601" s="1" t="s">
        <v>25</v>
      </c>
      <c r="D601" s="8">
        <v>2</v>
      </c>
      <c r="E601" s="8">
        <v>1</v>
      </c>
      <c r="F601" s="8">
        <v>1</v>
      </c>
      <c r="G601" s="8">
        <v>1</v>
      </c>
      <c r="H601" s="8">
        <v>1</v>
      </c>
      <c r="I601" s="8">
        <v>1</v>
      </c>
      <c r="J601" s="8">
        <v>0</v>
      </c>
      <c r="K601">
        <v>2</v>
      </c>
      <c r="L601" s="8">
        <v>0</v>
      </c>
      <c r="M601" s="8">
        <v>0</v>
      </c>
      <c r="N601" s="8">
        <v>1</v>
      </c>
      <c r="O601" s="8">
        <v>6</v>
      </c>
    </row>
    <row r="602" spans="3:15" x14ac:dyDescent="0.2">
      <c r="C602" s="1" t="s">
        <v>26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>
        <v>0</v>
      </c>
      <c r="L602" s="8">
        <v>0</v>
      </c>
      <c r="M602" s="8">
        <v>0</v>
      </c>
      <c r="N602" s="8">
        <v>0</v>
      </c>
      <c r="O602" s="8">
        <v>0</v>
      </c>
    </row>
    <row r="603" spans="3:15" x14ac:dyDescent="0.2">
      <c r="C603" s="1" t="s">
        <v>27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2</v>
      </c>
      <c r="J603" s="8">
        <v>2</v>
      </c>
      <c r="K603">
        <v>1</v>
      </c>
      <c r="L603" s="8">
        <v>0</v>
      </c>
      <c r="M603" s="8">
        <v>0</v>
      </c>
      <c r="N603" s="8">
        <v>1</v>
      </c>
      <c r="O603" s="8">
        <v>3</v>
      </c>
    </row>
    <row r="604" spans="3:15" x14ac:dyDescent="0.2">
      <c r="C604" s="1" t="s">
        <v>28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>
        <v>4</v>
      </c>
      <c r="L604" s="8">
        <v>1</v>
      </c>
      <c r="M604" s="8">
        <v>1</v>
      </c>
      <c r="N604" s="8">
        <v>2</v>
      </c>
      <c r="O604" s="8">
        <v>1</v>
      </c>
    </row>
    <row r="605" spans="3:15" x14ac:dyDescent="0.2">
      <c r="C605" s="1" t="s">
        <v>29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>
        <v>0</v>
      </c>
      <c r="L605" s="8">
        <v>0</v>
      </c>
      <c r="M605" s="8">
        <v>0</v>
      </c>
      <c r="N605" s="8">
        <v>0</v>
      </c>
      <c r="O605" s="8">
        <v>0</v>
      </c>
    </row>
    <row r="606" spans="3:15" x14ac:dyDescent="0.2">
      <c r="C606" s="1" t="s">
        <v>30</v>
      </c>
      <c r="D606" s="8">
        <v>2</v>
      </c>
      <c r="E606" s="8">
        <v>2</v>
      </c>
      <c r="F606" s="8">
        <v>2</v>
      </c>
      <c r="G606" s="8">
        <v>2</v>
      </c>
      <c r="H606" s="8">
        <v>3</v>
      </c>
      <c r="I606" s="8">
        <v>2</v>
      </c>
      <c r="J606" s="8">
        <v>1</v>
      </c>
      <c r="K606">
        <v>1</v>
      </c>
      <c r="L606" s="8">
        <v>2</v>
      </c>
      <c r="M606" s="8">
        <v>1</v>
      </c>
      <c r="N606" s="8">
        <v>4</v>
      </c>
      <c r="O606" s="8">
        <v>3</v>
      </c>
    </row>
    <row r="607" spans="3:15" x14ac:dyDescent="0.2">
      <c r="C607" s="1" t="s">
        <v>31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>
        <v>0</v>
      </c>
      <c r="L607" s="8">
        <v>0</v>
      </c>
      <c r="M607" s="8">
        <v>0</v>
      </c>
      <c r="N607" s="8">
        <v>0</v>
      </c>
      <c r="O607" s="8">
        <v>0</v>
      </c>
    </row>
    <row r="608" spans="3:15" x14ac:dyDescent="0.2">
      <c r="C608" s="1" t="s">
        <v>32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>
        <v>0</v>
      </c>
      <c r="L608" s="8">
        <v>0</v>
      </c>
      <c r="M608" s="8">
        <v>0</v>
      </c>
      <c r="N608" s="8">
        <v>0</v>
      </c>
      <c r="O608" s="8">
        <v>0</v>
      </c>
    </row>
    <row r="609" spans="3:15" x14ac:dyDescent="0.2">
      <c r="C609" s="1" t="s">
        <v>33</v>
      </c>
      <c r="D609" s="8">
        <v>3</v>
      </c>
      <c r="E609" s="8">
        <v>1</v>
      </c>
      <c r="F609" s="8">
        <v>1</v>
      </c>
      <c r="G609" s="8">
        <v>3</v>
      </c>
      <c r="H609" s="8">
        <v>11</v>
      </c>
      <c r="I609" s="8">
        <v>11</v>
      </c>
      <c r="J609" s="8">
        <v>17</v>
      </c>
      <c r="K609">
        <v>55</v>
      </c>
      <c r="L609" s="8">
        <v>59</v>
      </c>
      <c r="M609" s="8">
        <v>39</v>
      </c>
      <c r="N609" s="8">
        <v>39</v>
      </c>
      <c r="O609" s="8">
        <v>38</v>
      </c>
    </row>
    <row r="610" spans="3:15" x14ac:dyDescent="0.2">
      <c r="C610" s="1" t="s">
        <v>34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1</v>
      </c>
      <c r="K610">
        <v>1</v>
      </c>
      <c r="L610" s="8">
        <v>1</v>
      </c>
      <c r="M610" s="8">
        <v>2</v>
      </c>
      <c r="N610" s="8">
        <v>3</v>
      </c>
      <c r="O610" s="8">
        <v>3</v>
      </c>
    </row>
    <row r="611" spans="3:15" x14ac:dyDescent="0.2">
      <c r="C611" s="1" t="s">
        <v>35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3</v>
      </c>
      <c r="K611">
        <v>4</v>
      </c>
      <c r="L611" s="8">
        <v>6</v>
      </c>
      <c r="M611" s="8">
        <v>9</v>
      </c>
      <c r="N611" s="8">
        <v>13</v>
      </c>
      <c r="O611" s="8">
        <v>11</v>
      </c>
    </row>
    <row r="612" spans="3:15" x14ac:dyDescent="0.2">
      <c r="C612" s="1" t="s">
        <v>36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>
        <v>0</v>
      </c>
      <c r="L612" s="8">
        <v>0</v>
      </c>
      <c r="M612" s="8">
        <v>1</v>
      </c>
      <c r="N612" s="8">
        <v>1</v>
      </c>
      <c r="O612" s="8">
        <v>0</v>
      </c>
    </row>
    <row r="613" spans="3:15" x14ac:dyDescent="0.2">
      <c r="C613" s="1" t="s">
        <v>37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1</v>
      </c>
      <c r="J613" s="8">
        <v>1</v>
      </c>
      <c r="K613">
        <v>1</v>
      </c>
      <c r="L613" s="8">
        <v>6</v>
      </c>
      <c r="M613" s="8">
        <v>3</v>
      </c>
      <c r="N613" s="8">
        <v>3</v>
      </c>
      <c r="O613" s="8">
        <v>8</v>
      </c>
    </row>
    <row r="614" spans="3:15" x14ac:dyDescent="0.2">
      <c r="C614" s="1" t="s">
        <v>38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>
        <v>0</v>
      </c>
      <c r="L614" s="8">
        <v>0</v>
      </c>
      <c r="M614" s="8">
        <v>0</v>
      </c>
      <c r="N614" s="8">
        <v>0</v>
      </c>
      <c r="O614" s="8">
        <v>0</v>
      </c>
    </row>
    <row r="615" spans="3:15" x14ac:dyDescent="0.2">
      <c r="C615" s="1" t="s">
        <v>39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>
        <v>0</v>
      </c>
      <c r="L615" s="8">
        <v>0</v>
      </c>
      <c r="M615" s="8">
        <v>0</v>
      </c>
      <c r="N615" s="8">
        <v>0</v>
      </c>
      <c r="O615" s="8">
        <v>0</v>
      </c>
    </row>
    <row r="616" spans="3:15" x14ac:dyDescent="0.2">
      <c r="C616" s="1" t="s">
        <v>40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>
        <v>0</v>
      </c>
      <c r="L616" s="8">
        <v>0</v>
      </c>
      <c r="M616" s="8">
        <v>0</v>
      </c>
      <c r="N616" s="8">
        <v>0</v>
      </c>
      <c r="O616" s="8">
        <v>1</v>
      </c>
    </row>
    <row r="617" spans="3:15" x14ac:dyDescent="0.2">
      <c r="C617" s="1" t="s">
        <v>196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>
        <v>1</v>
      </c>
      <c r="L617" s="8">
        <v>1</v>
      </c>
      <c r="M617" s="8">
        <v>0</v>
      </c>
      <c r="N617" s="8">
        <v>0</v>
      </c>
      <c r="O617" s="8">
        <v>0</v>
      </c>
    </row>
    <row r="618" spans="3:15" x14ac:dyDescent="0.2">
      <c r="C618" s="1" t="s">
        <v>41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>
        <v>0</v>
      </c>
      <c r="L618" s="8">
        <v>1</v>
      </c>
      <c r="M618" s="8">
        <v>1</v>
      </c>
      <c r="N618" s="8">
        <v>0</v>
      </c>
      <c r="O618" s="8">
        <v>0</v>
      </c>
    </row>
    <row r="619" spans="3:15" x14ac:dyDescent="0.2">
      <c r="C619" s="1" t="s">
        <v>42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>
        <v>0</v>
      </c>
      <c r="L619" s="8">
        <v>0</v>
      </c>
      <c r="M619" s="8">
        <v>0</v>
      </c>
      <c r="N619" s="8">
        <v>0</v>
      </c>
      <c r="O619" s="8">
        <v>0</v>
      </c>
    </row>
    <row r="620" spans="3:15" x14ac:dyDescent="0.2">
      <c r="C620" s="1" t="s">
        <v>43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1</v>
      </c>
      <c r="J620" s="8">
        <v>1</v>
      </c>
      <c r="K620">
        <v>4</v>
      </c>
      <c r="L620" s="8">
        <v>3</v>
      </c>
      <c r="M620" s="8">
        <v>6</v>
      </c>
      <c r="N620" s="8">
        <v>2</v>
      </c>
      <c r="O620" s="8">
        <v>3</v>
      </c>
    </row>
    <row r="621" spans="3:15" x14ac:dyDescent="0.2">
      <c r="C621" s="1" t="s">
        <v>44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>
        <v>0</v>
      </c>
      <c r="L621" s="8">
        <v>0</v>
      </c>
      <c r="M621" s="8">
        <v>0</v>
      </c>
      <c r="N621" s="8">
        <v>0</v>
      </c>
      <c r="O621" s="8">
        <v>0</v>
      </c>
    </row>
    <row r="622" spans="3:15" x14ac:dyDescent="0.2">
      <c r="C622" s="1" t="s">
        <v>45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>
        <v>0</v>
      </c>
      <c r="L622" s="8">
        <v>0</v>
      </c>
      <c r="M622" s="8">
        <v>0</v>
      </c>
      <c r="N622" s="8">
        <v>0</v>
      </c>
      <c r="O622" s="8">
        <v>0</v>
      </c>
    </row>
    <row r="623" spans="3:15" x14ac:dyDescent="0.2">
      <c r="C623" s="1" t="s">
        <v>197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>
        <v>0</v>
      </c>
      <c r="L623" s="8">
        <v>0</v>
      </c>
      <c r="M623" s="8">
        <v>0</v>
      </c>
      <c r="N623" s="8">
        <v>0</v>
      </c>
      <c r="O623" s="8">
        <v>0</v>
      </c>
    </row>
    <row r="624" spans="3:15" x14ac:dyDescent="0.2">
      <c r="C624" s="1" t="s">
        <v>198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>
        <v>0</v>
      </c>
      <c r="L624" s="8">
        <v>0</v>
      </c>
      <c r="M624" s="8">
        <v>0</v>
      </c>
      <c r="N624" s="8">
        <v>0</v>
      </c>
      <c r="O624" s="8">
        <v>0</v>
      </c>
    </row>
    <row r="625" spans="3:15" x14ac:dyDescent="0.2">
      <c r="C625" s="1" t="s">
        <v>46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>
        <v>0</v>
      </c>
      <c r="L625" s="8">
        <v>0</v>
      </c>
      <c r="M625" s="8">
        <v>0</v>
      </c>
      <c r="N625" s="8">
        <v>0</v>
      </c>
      <c r="O625" s="8">
        <v>0</v>
      </c>
    </row>
    <row r="626" spans="3:15" x14ac:dyDescent="0.2">
      <c r="C626" s="1" t="s">
        <v>47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1</v>
      </c>
      <c r="J626" s="8">
        <v>1</v>
      </c>
      <c r="K626">
        <v>0</v>
      </c>
      <c r="L626" s="8">
        <v>0</v>
      </c>
      <c r="M626" s="8">
        <v>0</v>
      </c>
      <c r="N626" s="8">
        <v>0</v>
      </c>
      <c r="O626" s="8">
        <v>0</v>
      </c>
    </row>
    <row r="627" spans="3:15" x14ac:dyDescent="0.2">
      <c r="C627" s="1" t="s">
        <v>48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1</v>
      </c>
      <c r="K627">
        <v>1</v>
      </c>
      <c r="L627" s="8">
        <v>1</v>
      </c>
      <c r="M627" s="8">
        <v>1</v>
      </c>
      <c r="N627" s="8">
        <v>1</v>
      </c>
      <c r="O627" s="8">
        <v>1</v>
      </c>
    </row>
    <row r="628" spans="3:15" x14ac:dyDescent="0.2">
      <c r="C628" s="1" t="s">
        <v>49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>
        <v>0</v>
      </c>
      <c r="L628" s="8">
        <v>0</v>
      </c>
      <c r="M628" s="8">
        <v>0</v>
      </c>
      <c r="N628" s="8">
        <v>0</v>
      </c>
      <c r="O628" s="8">
        <v>0</v>
      </c>
    </row>
    <row r="629" spans="3:15" x14ac:dyDescent="0.2">
      <c r="C629" s="1" t="s">
        <v>50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>
        <v>0</v>
      </c>
      <c r="L629" s="8">
        <v>0</v>
      </c>
      <c r="M629" s="8">
        <v>0</v>
      </c>
      <c r="N629" s="8">
        <v>0</v>
      </c>
      <c r="O629" s="8">
        <v>0</v>
      </c>
    </row>
    <row r="630" spans="3:15" x14ac:dyDescent="0.2">
      <c r="C630" s="1" t="s">
        <v>51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>
        <v>0</v>
      </c>
      <c r="L630" s="8">
        <v>0</v>
      </c>
      <c r="M630" s="8">
        <v>0</v>
      </c>
      <c r="N630" s="8">
        <v>0</v>
      </c>
      <c r="O630" s="8">
        <v>0</v>
      </c>
    </row>
    <row r="631" spans="3:15" x14ac:dyDescent="0.2">
      <c r="C631" s="1" t="s">
        <v>52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>
        <v>0</v>
      </c>
      <c r="L631" s="8">
        <v>0</v>
      </c>
      <c r="M631" s="8">
        <v>0</v>
      </c>
      <c r="N631" s="8">
        <v>0</v>
      </c>
      <c r="O631" s="8">
        <v>0</v>
      </c>
    </row>
    <row r="632" spans="3:15" x14ac:dyDescent="0.2">
      <c r="C632" s="1" t="s">
        <v>53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>
        <v>0</v>
      </c>
      <c r="L632" s="8">
        <v>0</v>
      </c>
      <c r="M632" s="8">
        <v>0</v>
      </c>
      <c r="N632" s="8">
        <v>0</v>
      </c>
      <c r="O632" s="8">
        <v>0</v>
      </c>
    </row>
    <row r="633" spans="3:15" x14ac:dyDescent="0.2">
      <c r="C633" s="1" t="s">
        <v>54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>
        <v>0</v>
      </c>
      <c r="L633" s="8">
        <v>0</v>
      </c>
      <c r="M633" s="8">
        <v>0</v>
      </c>
      <c r="N633" s="8">
        <v>0</v>
      </c>
      <c r="O633" s="8">
        <v>0</v>
      </c>
    </row>
    <row r="634" spans="3:15" x14ac:dyDescent="0.2">
      <c r="C634" s="1" t="s">
        <v>55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>
        <v>0</v>
      </c>
      <c r="L634" s="8">
        <v>0</v>
      </c>
      <c r="M634" s="8">
        <v>0</v>
      </c>
      <c r="N634" s="8">
        <v>0</v>
      </c>
      <c r="O634" s="8">
        <v>0</v>
      </c>
    </row>
    <row r="635" spans="3:15" x14ac:dyDescent="0.2">
      <c r="C635" s="1" t="s">
        <v>56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>
        <v>0</v>
      </c>
      <c r="L635" s="8">
        <v>0</v>
      </c>
      <c r="M635" s="8">
        <v>1</v>
      </c>
      <c r="N635" s="8">
        <v>2</v>
      </c>
      <c r="O635" s="8">
        <v>2</v>
      </c>
    </row>
    <row r="636" spans="3:15" x14ac:dyDescent="0.2">
      <c r="C636" s="1" t="s">
        <v>57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>
        <v>0</v>
      </c>
      <c r="L636" s="8">
        <v>0</v>
      </c>
      <c r="M636" s="8">
        <v>0</v>
      </c>
      <c r="N636" s="8">
        <v>0</v>
      </c>
      <c r="O636" s="8">
        <v>0</v>
      </c>
    </row>
    <row r="637" spans="3:15" x14ac:dyDescent="0.2">
      <c r="C637" s="1" t="s">
        <v>58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>
        <v>0</v>
      </c>
      <c r="L637" s="8">
        <v>0</v>
      </c>
      <c r="M637" s="8">
        <v>0</v>
      </c>
      <c r="N637" s="8">
        <v>0</v>
      </c>
      <c r="O637" s="8">
        <v>0</v>
      </c>
    </row>
    <row r="638" spans="3:15" x14ac:dyDescent="0.2">
      <c r="C638" s="1" t="s">
        <v>59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>
        <v>0</v>
      </c>
      <c r="L638" s="8">
        <v>0</v>
      </c>
      <c r="M638" s="8">
        <v>0</v>
      </c>
      <c r="N638" s="8">
        <v>0</v>
      </c>
      <c r="O638" s="8">
        <v>0</v>
      </c>
    </row>
    <row r="639" spans="3:15" x14ac:dyDescent="0.2">
      <c r="C639" s="1" t="s">
        <v>60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>
        <v>0</v>
      </c>
      <c r="L639" s="8">
        <v>0</v>
      </c>
      <c r="M639" s="8">
        <v>0</v>
      </c>
      <c r="N639" s="8">
        <v>0</v>
      </c>
      <c r="O639" s="8">
        <v>0</v>
      </c>
    </row>
    <row r="640" spans="3:15" x14ac:dyDescent="0.2">
      <c r="C640" s="1" t="s">
        <v>61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>
        <v>0</v>
      </c>
      <c r="L640" s="8">
        <v>0</v>
      </c>
      <c r="M640" s="8">
        <v>0</v>
      </c>
      <c r="N640" s="8">
        <v>0</v>
      </c>
      <c r="O640" s="8">
        <v>0</v>
      </c>
    </row>
    <row r="641" spans="3:15" x14ac:dyDescent="0.2">
      <c r="C641" s="1" t="s">
        <v>62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>
        <v>0</v>
      </c>
      <c r="L641" s="8">
        <v>0</v>
      </c>
      <c r="M641" s="8">
        <v>0</v>
      </c>
      <c r="N641" s="8">
        <v>0</v>
      </c>
      <c r="O641" s="8">
        <v>0</v>
      </c>
    </row>
    <row r="642" spans="3:15" x14ac:dyDescent="0.2">
      <c r="C642" s="1" t="s">
        <v>63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>
        <v>0</v>
      </c>
      <c r="L642" s="8">
        <v>0</v>
      </c>
      <c r="M642" s="8">
        <v>0</v>
      </c>
      <c r="N642" s="8">
        <v>0</v>
      </c>
      <c r="O642" s="8">
        <v>0</v>
      </c>
    </row>
    <row r="643" spans="3:15" x14ac:dyDescent="0.2">
      <c r="C643" s="1" t="s">
        <v>64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>
        <v>0</v>
      </c>
      <c r="L643" s="8">
        <v>0</v>
      </c>
      <c r="M643" s="8">
        <v>0</v>
      </c>
      <c r="N643" s="8">
        <v>0</v>
      </c>
      <c r="O643" s="8">
        <v>0</v>
      </c>
    </row>
    <row r="644" spans="3:15" x14ac:dyDescent="0.2">
      <c r="C644" s="1" t="s">
        <v>65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>
        <v>0</v>
      </c>
      <c r="L644" s="8">
        <v>0</v>
      </c>
      <c r="M644" s="8">
        <v>0</v>
      </c>
      <c r="N644" s="8">
        <v>0</v>
      </c>
      <c r="O644" s="8">
        <v>0</v>
      </c>
    </row>
    <row r="645" spans="3:15" x14ac:dyDescent="0.2">
      <c r="C645" s="1" t="s">
        <v>66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>
        <v>0</v>
      </c>
      <c r="L645" s="8">
        <v>0</v>
      </c>
      <c r="M645" s="8">
        <v>0</v>
      </c>
      <c r="N645" s="8">
        <v>0</v>
      </c>
      <c r="O645" s="8">
        <v>0</v>
      </c>
    </row>
    <row r="646" spans="3:15" x14ac:dyDescent="0.2">
      <c r="C646" s="1" t="s">
        <v>67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>
        <v>0</v>
      </c>
      <c r="L646" s="8">
        <v>0</v>
      </c>
      <c r="M646" s="8">
        <v>0</v>
      </c>
      <c r="N646" s="8">
        <v>0</v>
      </c>
      <c r="O646" s="8">
        <v>0</v>
      </c>
    </row>
    <row r="647" spans="3:15" x14ac:dyDescent="0.2">
      <c r="C647" s="1" t="s">
        <v>68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>
        <v>0</v>
      </c>
      <c r="L647" s="8">
        <v>0</v>
      </c>
      <c r="M647" s="8">
        <v>0</v>
      </c>
      <c r="N647" s="8">
        <v>0</v>
      </c>
      <c r="O647" s="8">
        <v>0</v>
      </c>
    </row>
    <row r="648" spans="3:15" x14ac:dyDescent="0.2">
      <c r="C648" s="1" t="s">
        <v>69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>
        <v>0</v>
      </c>
      <c r="L648" s="8">
        <v>0</v>
      </c>
      <c r="M648" s="8">
        <v>0</v>
      </c>
      <c r="N648" s="8">
        <v>0</v>
      </c>
      <c r="O648" s="8">
        <v>0</v>
      </c>
    </row>
    <row r="649" spans="3:15" x14ac:dyDescent="0.2">
      <c r="C649" s="1" t="s">
        <v>70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>
        <v>0</v>
      </c>
      <c r="L649" s="8">
        <v>0</v>
      </c>
      <c r="M649" s="8">
        <v>0</v>
      </c>
      <c r="N649" s="8">
        <v>0</v>
      </c>
      <c r="O649" s="8">
        <v>0</v>
      </c>
    </row>
    <row r="650" spans="3:15" x14ac:dyDescent="0.2">
      <c r="C650" s="1" t="s">
        <v>191</v>
      </c>
      <c r="D650" s="8"/>
      <c r="E650" s="8"/>
      <c r="F650" s="8"/>
      <c r="G650" s="8"/>
      <c r="H650" s="8"/>
      <c r="I650" s="8"/>
      <c r="J650" s="8"/>
      <c r="L650" s="8">
        <v>0</v>
      </c>
      <c r="M650" s="8">
        <v>0</v>
      </c>
      <c r="N650" s="8">
        <v>0</v>
      </c>
      <c r="O650" s="8">
        <v>0</v>
      </c>
    </row>
    <row r="651" spans="3:15" x14ac:dyDescent="0.2">
      <c r="C651" s="1" t="s">
        <v>71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>
        <v>0</v>
      </c>
      <c r="L651" s="8">
        <v>0</v>
      </c>
      <c r="M651" s="8">
        <v>1</v>
      </c>
      <c r="N651" s="8">
        <v>0</v>
      </c>
      <c r="O651" s="8">
        <v>0</v>
      </c>
    </row>
    <row r="652" spans="3:15" x14ac:dyDescent="0.2">
      <c r="C652" s="1" t="s">
        <v>72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>
        <v>0</v>
      </c>
      <c r="L652" s="8">
        <v>0</v>
      </c>
      <c r="M652" s="8">
        <v>0</v>
      </c>
      <c r="N652" s="8">
        <v>0</v>
      </c>
      <c r="O652" s="8">
        <v>0</v>
      </c>
    </row>
    <row r="653" spans="3:15" x14ac:dyDescent="0.2">
      <c r="C653" s="1" t="s">
        <v>73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>
        <v>0</v>
      </c>
      <c r="L653" s="8">
        <v>0</v>
      </c>
      <c r="M653" s="8">
        <v>0</v>
      </c>
      <c r="N653" s="8">
        <v>0</v>
      </c>
      <c r="O653" s="8">
        <v>0</v>
      </c>
    </row>
    <row r="654" spans="3:15" x14ac:dyDescent="0.2">
      <c r="C654" s="1" t="s">
        <v>74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>
        <v>0</v>
      </c>
      <c r="L654" s="8">
        <v>0</v>
      </c>
      <c r="M654" s="8">
        <v>0</v>
      </c>
      <c r="N654" s="8">
        <v>0</v>
      </c>
      <c r="O654" s="8">
        <v>0</v>
      </c>
    </row>
    <row r="655" spans="3:15" x14ac:dyDescent="0.2">
      <c r="C655" s="1" t="s">
        <v>75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>
        <v>0</v>
      </c>
      <c r="L655" s="8">
        <v>0</v>
      </c>
      <c r="M655" s="8">
        <v>0</v>
      </c>
      <c r="N655" s="8">
        <v>0</v>
      </c>
      <c r="O655" s="8">
        <v>0</v>
      </c>
    </row>
    <row r="656" spans="3:15" x14ac:dyDescent="0.2">
      <c r="C656" s="1" t="s">
        <v>76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>
        <v>0</v>
      </c>
      <c r="L656" s="8">
        <v>0</v>
      </c>
      <c r="M656" s="8">
        <v>0</v>
      </c>
      <c r="N656" s="8">
        <v>0</v>
      </c>
      <c r="O656" s="8">
        <v>0</v>
      </c>
    </row>
    <row r="657" spans="3:15" x14ac:dyDescent="0.2">
      <c r="C657" s="1" t="s">
        <v>77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>
        <v>0</v>
      </c>
      <c r="L657" s="8">
        <v>0</v>
      </c>
      <c r="M657" s="8">
        <v>0</v>
      </c>
      <c r="N657" s="8">
        <v>0</v>
      </c>
      <c r="O657" s="8">
        <v>0</v>
      </c>
    </row>
    <row r="658" spans="3:15" x14ac:dyDescent="0.2">
      <c r="C658" s="1" t="s">
        <v>78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>
        <v>0</v>
      </c>
      <c r="L658" s="8">
        <v>0</v>
      </c>
      <c r="M658" s="8">
        <v>0</v>
      </c>
      <c r="N658" s="8">
        <v>0</v>
      </c>
      <c r="O658" s="8">
        <v>0</v>
      </c>
    </row>
    <row r="659" spans="3:15" x14ac:dyDescent="0.2">
      <c r="C659" s="1" t="s">
        <v>79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>
        <v>0</v>
      </c>
      <c r="L659" s="8">
        <v>0</v>
      </c>
      <c r="M659" s="8">
        <v>0</v>
      </c>
      <c r="N659" s="8">
        <v>0</v>
      </c>
      <c r="O659" s="8">
        <v>0</v>
      </c>
    </row>
    <row r="660" spans="3:15" x14ac:dyDescent="0.2">
      <c r="C660" s="1" t="s">
        <v>80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>
        <v>0</v>
      </c>
      <c r="L660" s="8">
        <v>0</v>
      </c>
      <c r="M660" s="8">
        <v>0</v>
      </c>
      <c r="N660" s="8">
        <v>0</v>
      </c>
      <c r="O660" s="8">
        <v>0</v>
      </c>
    </row>
    <row r="661" spans="3:15" x14ac:dyDescent="0.2">
      <c r="C661" s="1" t="s">
        <v>81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>
        <v>0</v>
      </c>
      <c r="L661" s="8">
        <v>0</v>
      </c>
      <c r="M661" s="8">
        <v>0</v>
      </c>
      <c r="N661" s="8">
        <v>0</v>
      </c>
      <c r="O661" s="8">
        <v>0</v>
      </c>
    </row>
    <row r="662" spans="3:15" x14ac:dyDescent="0.2">
      <c r="C662" s="1" t="s">
        <v>82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>
        <v>0</v>
      </c>
      <c r="L662" s="8">
        <v>0</v>
      </c>
      <c r="M662" s="8">
        <v>0</v>
      </c>
      <c r="N662" s="8">
        <v>0</v>
      </c>
      <c r="O662" s="8">
        <v>0</v>
      </c>
    </row>
    <row r="663" spans="3:15" x14ac:dyDescent="0.2">
      <c r="C663" s="1" t="s">
        <v>83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>
        <v>0</v>
      </c>
      <c r="L663" s="8">
        <v>0</v>
      </c>
      <c r="M663" s="8">
        <v>0</v>
      </c>
      <c r="N663" s="8">
        <v>0</v>
      </c>
      <c r="O663" s="8">
        <v>0</v>
      </c>
    </row>
    <row r="664" spans="3:15" x14ac:dyDescent="0.2">
      <c r="C664" s="1" t="s">
        <v>84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>
        <v>0</v>
      </c>
      <c r="L664" s="8">
        <v>0</v>
      </c>
      <c r="M664" s="8">
        <v>0</v>
      </c>
      <c r="N664" s="8">
        <v>0</v>
      </c>
      <c r="O664" s="8">
        <v>0</v>
      </c>
    </row>
    <row r="665" spans="3:15" x14ac:dyDescent="0.2">
      <c r="C665" s="1" t="s">
        <v>85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>
        <v>0</v>
      </c>
      <c r="L665" s="8">
        <v>0</v>
      </c>
      <c r="M665" s="8">
        <v>0</v>
      </c>
      <c r="N665" s="8">
        <v>0</v>
      </c>
      <c r="O665" s="8">
        <v>0</v>
      </c>
    </row>
    <row r="666" spans="3:15" x14ac:dyDescent="0.2">
      <c r="C666" s="1" t="s">
        <v>86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>
        <v>0</v>
      </c>
      <c r="L666" s="8">
        <v>0</v>
      </c>
      <c r="M666" s="8">
        <v>0</v>
      </c>
      <c r="N666" s="8">
        <v>0</v>
      </c>
      <c r="O666" s="8">
        <v>0</v>
      </c>
    </row>
    <row r="667" spans="3:15" x14ac:dyDescent="0.2">
      <c r="C667" s="1" t="s">
        <v>87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>
        <v>0</v>
      </c>
      <c r="L667" s="8">
        <v>0</v>
      </c>
      <c r="M667" s="8">
        <v>0</v>
      </c>
      <c r="N667" s="8">
        <v>0</v>
      </c>
      <c r="O667" s="8">
        <v>0</v>
      </c>
    </row>
    <row r="668" spans="3:15" x14ac:dyDescent="0.2">
      <c r="C668" s="1" t="s">
        <v>88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>
        <v>0</v>
      </c>
      <c r="L668" s="8">
        <v>0</v>
      </c>
      <c r="M668" s="8">
        <v>0</v>
      </c>
      <c r="N668" s="8">
        <v>0</v>
      </c>
      <c r="O668" s="8">
        <v>0</v>
      </c>
    </row>
    <row r="669" spans="3:15" x14ac:dyDescent="0.2">
      <c r="C669" s="1" t="s">
        <v>89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>
        <v>0</v>
      </c>
      <c r="L669" s="8">
        <v>0</v>
      </c>
      <c r="M669" s="8">
        <v>0</v>
      </c>
      <c r="N669" s="8">
        <v>0</v>
      </c>
      <c r="O669" s="8">
        <v>0</v>
      </c>
    </row>
    <row r="670" spans="3:15" x14ac:dyDescent="0.2">
      <c r="C670" s="1" t="s">
        <v>90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>
        <v>0</v>
      </c>
      <c r="L670" s="8">
        <v>0</v>
      </c>
      <c r="M670" s="8">
        <v>0</v>
      </c>
      <c r="N670" s="8">
        <v>0</v>
      </c>
      <c r="O670" s="8">
        <v>0</v>
      </c>
    </row>
    <row r="671" spans="3:15" x14ac:dyDescent="0.2">
      <c r="C671" s="1" t="s">
        <v>91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>
        <v>0</v>
      </c>
      <c r="L671" s="8">
        <v>0</v>
      </c>
      <c r="M671" s="8">
        <v>0</v>
      </c>
      <c r="N671" s="8">
        <v>0</v>
      </c>
      <c r="O671" s="8">
        <v>0</v>
      </c>
    </row>
    <row r="672" spans="3:15" x14ac:dyDescent="0.2">
      <c r="C672" s="1" t="s">
        <v>92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>
        <v>0</v>
      </c>
      <c r="L672" s="8">
        <v>0</v>
      </c>
      <c r="M672" s="8">
        <v>0</v>
      </c>
      <c r="N672" s="8">
        <v>0</v>
      </c>
      <c r="O672" s="8">
        <v>0</v>
      </c>
    </row>
    <row r="673" spans="3:15" x14ac:dyDescent="0.2">
      <c r="C673" s="1" t="s">
        <v>194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</row>
    <row r="674" spans="3:15" x14ac:dyDescent="0.2">
      <c r="C674" s="1" t="s">
        <v>93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>
        <v>0</v>
      </c>
      <c r="L674" s="8">
        <v>0</v>
      </c>
      <c r="M674" s="8">
        <v>0</v>
      </c>
      <c r="N674" s="8">
        <v>0</v>
      </c>
      <c r="O674" s="8">
        <v>0</v>
      </c>
    </row>
    <row r="675" spans="3:15" x14ac:dyDescent="0.2">
      <c r="C675" s="1" t="s">
        <v>94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>
        <v>0</v>
      </c>
      <c r="L675" s="8">
        <v>0</v>
      </c>
      <c r="M675" s="8">
        <v>0</v>
      </c>
      <c r="N675" s="8">
        <v>0</v>
      </c>
      <c r="O675" s="8">
        <v>0</v>
      </c>
    </row>
    <row r="676" spans="3:15" x14ac:dyDescent="0.2">
      <c r="C676" s="1" t="s">
        <v>199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>
        <v>0</v>
      </c>
      <c r="L676" s="8">
        <v>0</v>
      </c>
      <c r="M676" s="8">
        <v>0</v>
      </c>
      <c r="N676" s="8">
        <v>0</v>
      </c>
      <c r="O676" s="8">
        <v>0</v>
      </c>
    </row>
    <row r="677" spans="3:15" x14ac:dyDescent="0.2">
      <c r="C677" s="1" t="s">
        <v>95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>
        <v>0</v>
      </c>
      <c r="L677" s="8">
        <v>0</v>
      </c>
      <c r="M677" s="8">
        <v>0</v>
      </c>
      <c r="N677" s="8">
        <v>0</v>
      </c>
      <c r="O677" s="8">
        <v>0</v>
      </c>
    </row>
    <row r="678" spans="3:15" x14ac:dyDescent="0.2">
      <c r="C678" s="1" t="s">
        <v>96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>
        <v>0</v>
      </c>
      <c r="L678" s="8">
        <v>0</v>
      </c>
      <c r="M678" s="8">
        <v>0</v>
      </c>
      <c r="N678" s="8">
        <v>0</v>
      </c>
      <c r="O678" s="8">
        <v>0</v>
      </c>
    </row>
    <row r="679" spans="3:15" x14ac:dyDescent="0.2">
      <c r="C679" s="1" t="s">
        <v>97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>
        <v>0</v>
      </c>
      <c r="L679" s="8">
        <v>0</v>
      </c>
      <c r="M679" s="8">
        <v>0</v>
      </c>
      <c r="N679" s="8">
        <v>0</v>
      </c>
      <c r="O679" s="8">
        <v>0</v>
      </c>
    </row>
    <row r="680" spans="3:15" x14ac:dyDescent="0.2">
      <c r="C680" s="1" t="s">
        <v>98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>
        <v>0</v>
      </c>
      <c r="L680" s="8">
        <v>0</v>
      </c>
      <c r="M680" s="8">
        <v>0</v>
      </c>
      <c r="N680" s="8">
        <v>0</v>
      </c>
      <c r="O680" s="8">
        <v>0</v>
      </c>
    </row>
    <row r="681" spans="3:15" x14ac:dyDescent="0.2">
      <c r="C681" s="1" t="s">
        <v>99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>
        <v>0</v>
      </c>
      <c r="L681" s="8">
        <v>0</v>
      </c>
      <c r="M681" s="8">
        <v>0</v>
      </c>
      <c r="N681" s="8">
        <v>0</v>
      </c>
      <c r="O681" s="8">
        <v>0</v>
      </c>
    </row>
    <row r="682" spans="3:15" x14ac:dyDescent="0.2">
      <c r="C682" s="1" t="s">
        <v>100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>
        <v>0</v>
      </c>
      <c r="L682" s="8">
        <v>0</v>
      </c>
      <c r="M682" s="8">
        <v>0</v>
      </c>
      <c r="N682" s="8">
        <v>0</v>
      </c>
      <c r="O682" s="8">
        <v>0</v>
      </c>
    </row>
    <row r="683" spans="3:15" x14ac:dyDescent="0.2">
      <c r="C683" s="1" t="s">
        <v>101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>
        <v>0</v>
      </c>
      <c r="L683" s="8">
        <v>0</v>
      </c>
      <c r="M683" s="8">
        <v>0</v>
      </c>
      <c r="N683" s="8">
        <v>0</v>
      </c>
      <c r="O683" s="8">
        <v>0</v>
      </c>
    </row>
    <row r="684" spans="3:15" x14ac:dyDescent="0.2">
      <c r="C684" s="1" t="s">
        <v>102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>
        <v>0</v>
      </c>
      <c r="L684" s="8">
        <v>0</v>
      </c>
      <c r="M684" s="8">
        <v>0</v>
      </c>
      <c r="N684" s="8">
        <v>0</v>
      </c>
      <c r="O684" s="8">
        <v>0</v>
      </c>
    </row>
    <row r="685" spans="3:15" x14ac:dyDescent="0.2">
      <c r="C685" s="1" t="s">
        <v>209</v>
      </c>
      <c r="D685" s="8"/>
      <c r="E685" s="8"/>
      <c r="F685" s="8"/>
      <c r="G685" s="8"/>
      <c r="H685" s="8"/>
      <c r="I685" s="8"/>
      <c r="J685" s="8"/>
      <c r="L685" s="8"/>
      <c r="M685" s="8"/>
      <c r="N685" s="8"/>
      <c r="O685" s="8">
        <v>0</v>
      </c>
    </row>
    <row r="686" spans="3:15" x14ac:dyDescent="0.2">
      <c r="C686" s="1" t="s">
        <v>103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>
        <v>0</v>
      </c>
      <c r="L686" s="8">
        <v>0</v>
      </c>
      <c r="M686" s="8">
        <v>0</v>
      </c>
      <c r="N686" s="8">
        <v>0</v>
      </c>
      <c r="O686" s="8">
        <v>0</v>
      </c>
    </row>
    <row r="687" spans="3:15" x14ac:dyDescent="0.2">
      <c r="C687" s="1" t="s">
        <v>104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>
        <v>0</v>
      </c>
      <c r="L687" s="8">
        <v>0</v>
      </c>
      <c r="M687" s="8">
        <v>0</v>
      </c>
      <c r="N687" s="8">
        <v>0</v>
      </c>
      <c r="O687" s="8">
        <v>0</v>
      </c>
    </row>
    <row r="688" spans="3:15" x14ac:dyDescent="0.2">
      <c r="C688" s="1" t="s">
        <v>105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>
        <v>0</v>
      </c>
      <c r="L688" s="8">
        <v>0</v>
      </c>
      <c r="M688" s="8">
        <v>0</v>
      </c>
      <c r="N688" s="8">
        <v>0</v>
      </c>
      <c r="O688" s="8">
        <v>0</v>
      </c>
    </row>
    <row r="689" spans="3:15" x14ac:dyDescent="0.2">
      <c r="C689" s="1" t="s">
        <v>106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>
        <v>0</v>
      </c>
      <c r="L689" s="8">
        <v>0</v>
      </c>
      <c r="M689" s="8">
        <v>0</v>
      </c>
      <c r="N689" s="8">
        <v>0</v>
      </c>
      <c r="O689" s="8">
        <v>0</v>
      </c>
    </row>
    <row r="690" spans="3:15" x14ac:dyDescent="0.2">
      <c r="C690" s="1" t="s">
        <v>200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>
        <v>0</v>
      </c>
      <c r="L690" s="8">
        <v>0</v>
      </c>
      <c r="M690" s="8">
        <v>0</v>
      </c>
      <c r="N690" s="8">
        <v>0</v>
      </c>
      <c r="O690" s="8">
        <v>0</v>
      </c>
    </row>
    <row r="691" spans="3:15" x14ac:dyDescent="0.2">
      <c r="C691" s="1" t="s">
        <v>107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>
        <v>0</v>
      </c>
      <c r="L691" s="8">
        <v>0</v>
      </c>
      <c r="M691" s="8">
        <v>0</v>
      </c>
      <c r="N691" s="8">
        <v>0</v>
      </c>
      <c r="O691" s="8">
        <v>0</v>
      </c>
    </row>
    <row r="692" spans="3:15" x14ac:dyDescent="0.2">
      <c r="C692" s="1" t="s">
        <v>108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>
        <v>0</v>
      </c>
      <c r="L692" s="8">
        <v>0</v>
      </c>
      <c r="M692" s="8">
        <v>0</v>
      </c>
      <c r="N692" s="8">
        <v>0</v>
      </c>
      <c r="O692" s="8">
        <v>0</v>
      </c>
    </row>
    <row r="693" spans="3:15" x14ac:dyDescent="0.2">
      <c r="C693" s="1" t="s">
        <v>109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>
        <v>0</v>
      </c>
      <c r="L693" s="8">
        <v>0</v>
      </c>
      <c r="M693" s="8">
        <v>0</v>
      </c>
      <c r="N693" s="8">
        <v>0</v>
      </c>
      <c r="O693" s="8">
        <v>0</v>
      </c>
    </row>
    <row r="694" spans="3:15" x14ac:dyDescent="0.2">
      <c r="C694" s="1" t="s">
        <v>110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>
        <v>0</v>
      </c>
      <c r="L694" s="8">
        <v>0</v>
      </c>
      <c r="M694" s="8">
        <v>0</v>
      </c>
      <c r="N694" s="8">
        <v>0</v>
      </c>
      <c r="O694" s="8">
        <v>0</v>
      </c>
    </row>
    <row r="695" spans="3:15" x14ac:dyDescent="0.2">
      <c r="C695" s="1" t="s">
        <v>111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>
        <v>0</v>
      </c>
      <c r="L695" s="8">
        <v>0</v>
      </c>
      <c r="M695" s="8">
        <v>0</v>
      </c>
      <c r="N695" s="8">
        <v>0</v>
      </c>
      <c r="O695" s="8">
        <v>0</v>
      </c>
    </row>
    <row r="696" spans="3:15" x14ac:dyDescent="0.2">
      <c r="C696" s="1" t="s">
        <v>112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>
        <v>0</v>
      </c>
      <c r="L696" s="8">
        <v>0</v>
      </c>
      <c r="M696" s="8">
        <v>0</v>
      </c>
      <c r="N696" s="8">
        <v>0</v>
      </c>
      <c r="O696" s="8">
        <v>0</v>
      </c>
    </row>
    <row r="697" spans="3:15" x14ac:dyDescent="0.2">
      <c r="C697" s="1" t="s">
        <v>113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>
        <v>0</v>
      </c>
      <c r="L697" s="8">
        <v>0</v>
      </c>
      <c r="M697" s="8">
        <v>0</v>
      </c>
      <c r="N697" s="8">
        <v>0</v>
      </c>
      <c r="O697" s="8">
        <v>0</v>
      </c>
    </row>
    <row r="698" spans="3:15" x14ac:dyDescent="0.2">
      <c r="C698" s="1" t="s">
        <v>114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>
        <v>0</v>
      </c>
      <c r="L698" s="8">
        <v>0</v>
      </c>
      <c r="M698" s="8">
        <v>0</v>
      </c>
      <c r="N698" s="8">
        <v>0</v>
      </c>
      <c r="O698" s="8">
        <v>0</v>
      </c>
    </row>
    <row r="699" spans="3:15" x14ac:dyDescent="0.2">
      <c r="C699" s="1" t="s">
        <v>115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>
        <v>0</v>
      </c>
      <c r="L699" s="8">
        <v>0</v>
      </c>
      <c r="M699" s="8">
        <v>0</v>
      </c>
      <c r="N699" s="8">
        <v>0</v>
      </c>
      <c r="O699" s="8">
        <v>0</v>
      </c>
    </row>
    <row r="700" spans="3:15" x14ac:dyDescent="0.2">
      <c r="C700" s="1" t="s">
        <v>116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>
        <v>0</v>
      </c>
      <c r="L700" s="8">
        <v>0</v>
      </c>
      <c r="M700" s="8">
        <v>0</v>
      </c>
      <c r="N700" s="8">
        <v>0</v>
      </c>
      <c r="O700" s="8">
        <v>0</v>
      </c>
    </row>
    <row r="701" spans="3:15" x14ac:dyDescent="0.2">
      <c r="C701" s="1" t="s">
        <v>117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>
        <v>0</v>
      </c>
      <c r="L701" s="8">
        <v>0</v>
      </c>
      <c r="M701" s="8">
        <v>0</v>
      </c>
      <c r="N701" s="8">
        <v>0</v>
      </c>
      <c r="O701" s="8">
        <v>0</v>
      </c>
    </row>
    <row r="702" spans="3:15" x14ac:dyDescent="0.2">
      <c r="C702" s="1" t="s">
        <v>118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>
        <v>0</v>
      </c>
      <c r="L702" s="8">
        <v>0</v>
      </c>
      <c r="M702" s="8">
        <v>0</v>
      </c>
      <c r="N702" s="8">
        <v>0</v>
      </c>
      <c r="O702" s="8">
        <v>0</v>
      </c>
    </row>
    <row r="703" spans="3:15" x14ac:dyDescent="0.2">
      <c r="C703" s="1" t="s">
        <v>119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>
        <v>0</v>
      </c>
      <c r="L703" s="8">
        <v>0</v>
      </c>
      <c r="M703" s="8">
        <v>0</v>
      </c>
      <c r="N703" s="8">
        <v>0</v>
      </c>
      <c r="O703" s="8">
        <v>0</v>
      </c>
    </row>
    <row r="704" spans="3:15" x14ac:dyDescent="0.2">
      <c r="C704" s="1" t="s">
        <v>120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>
        <v>0</v>
      </c>
      <c r="L704" s="8">
        <v>0</v>
      </c>
      <c r="M704" s="8">
        <v>0</v>
      </c>
      <c r="N704" s="8">
        <v>0</v>
      </c>
      <c r="O704" s="8">
        <v>0</v>
      </c>
    </row>
    <row r="705" spans="3:15" x14ac:dyDescent="0.2">
      <c r="C705" s="1" t="s">
        <v>121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>
        <v>0</v>
      </c>
      <c r="L705" s="8">
        <v>0</v>
      </c>
      <c r="M705" s="8">
        <v>0</v>
      </c>
      <c r="N705" s="8">
        <v>0</v>
      </c>
      <c r="O705" s="8">
        <v>0</v>
      </c>
    </row>
    <row r="706" spans="3:15" x14ac:dyDescent="0.2">
      <c r="C706" s="1" t="s">
        <v>122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>
        <v>0</v>
      </c>
      <c r="L706" s="8">
        <v>0</v>
      </c>
      <c r="M706" s="8">
        <v>0</v>
      </c>
      <c r="N706" s="8">
        <v>0</v>
      </c>
      <c r="O706" s="8">
        <v>0</v>
      </c>
    </row>
    <row r="707" spans="3:15" x14ac:dyDescent="0.2">
      <c r="C707" s="1" t="s">
        <v>210</v>
      </c>
      <c r="D707" s="8"/>
      <c r="E707" s="8"/>
      <c r="F707" s="8"/>
      <c r="G707" s="8"/>
      <c r="H707" s="8"/>
      <c r="I707" s="8"/>
      <c r="J707" s="8"/>
      <c r="L707" s="8"/>
      <c r="M707" s="8"/>
      <c r="N707" s="8"/>
      <c r="O707" s="8">
        <v>0</v>
      </c>
    </row>
    <row r="708" spans="3:15" x14ac:dyDescent="0.2">
      <c r="C708" s="1" t="s">
        <v>123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>
        <v>0</v>
      </c>
      <c r="L708" s="8">
        <v>0</v>
      </c>
      <c r="M708" s="8">
        <v>0</v>
      </c>
      <c r="N708" s="8">
        <v>0</v>
      </c>
      <c r="O708" s="8">
        <v>0</v>
      </c>
    </row>
    <row r="709" spans="3:15" x14ac:dyDescent="0.2">
      <c r="C709" s="1" t="s">
        <v>124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>
        <v>0</v>
      </c>
      <c r="L709" s="8">
        <v>0</v>
      </c>
      <c r="M709" s="8">
        <v>0</v>
      </c>
      <c r="N709" s="8">
        <v>0</v>
      </c>
      <c r="O709" s="8">
        <v>0</v>
      </c>
    </row>
    <row r="710" spans="3:15" x14ac:dyDescent="0.2">
      <c r="C710" s="1" t="s">
        <v>125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>
        <v>0</v>
      </c>
      <c r="L710" s="8">
        <v>0</v>
      </c>
      <c r="M710" s="8">
        <v>0</v>
      </c>
      <c r="N710" s="8">
        <v>0</v>
      </c>
      <c r="O710" s="8">
        <v>0</v>
      </c>
    </row>
    <row r="711" spans="3:15" x14ac:dyDescent="0.2">
      <c r="C711" s="1" t="s">
        <v>126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>
        <v>0</v>
      </c>
      <c r="L711" s="8">
        <v>0</v>
      </c>
      <c r="M711" s="8">
        <v>0</v>
      </c>
      <c r="N711" s="8">
        <v>0</v>
      </c>
      <c r="O711" s="8">
        <v>0</v>
      </c>
    </row>
    <row r="712" spans="3:15" x14ac:dyDescent="0.2">
      <c r="C712" s="1" t="s">
        <v>192</v>
      </c>
      <c r="D712" s="8"/>
      <c r="E712" s="8"/>
      <c r="F712" s="8"/>
      <c r="G712" s="8"/>
      <c r="H712" s="8"/>
      <c r="I712" s="8"/>
      <c r="J712" s="8"/>
      <c r="L712" s="8">
        <v>0</v>
      </c>
      <c r="M712" s="8">
        <v>0</v>
      </c>
      <c r="N712" s="8">
        <v>0</v>
      </c>
      <c r="O712" s="8">
        <v>0</v>
      </c>
    </row>
    <row r="713" spans="3:15" x14ac:dyDescent="0.2">
      <c r="C713" s="1" t="s">
        <v>127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>
        <v>0</v>
      </c>
      <c r="L713" s="8">
        <v>0</v>
      </c>
      <c r="M713" s="8">
        <v>0</v>
      </c>
      <c r="N713" s="8">
        <v>0</v>
      </c>
      <c r="O713" s="8">
        <v>0</v>
      </c>
    </row>
    <row r="714" spans="3:15" x14ac:dyDescent="0.2">
      <c r="C714" s="1" t="s">
        <v>128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>
        <v>0</v>
      </c>
      <c r="L714" s="8">
        <v>0</v>
      </c>
      <c r="M714" s="8">
        <v>0</v>
      </c>
      <c r="N714" s="8">
        <v>0</v>
      </c>
      <c r="O714" s="8">
        <v>0</v>
      </c>
    </row>
    <row r="715" spans="3:15" x14ac:dyDescent="0.2">
      <c r="C715" s="1" t="s">
        <v>129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>
        <v>0</v>
      </c>
      <c r="L715" s="8">
        <v>0</v>
      </c>
      <c r="M715" s="8">
        <v>0</v>
      </c>
      <c r="N715" s="8">
        <v>0</v>
      </c>
      <c r="O715" s="8">
        <v>0</v>
      </c>
    </row>
    <row r="716" spans="3:15" x14ac:dyDescent="0.2">
      <c r="C716" s="1" t="s">
        <v>130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>
        <v>0</v>
      </c>
      <c r="L716" s="8">
        <v>0</v>
      </c>
      <c r="M716" s="8">
        <v>0</v>
      </c>
      <c r="N716" s="8">
        <v>0</v>
      </c>
      <c r="O716" s="8">
        <v>0</v>
      </c>
    </row>
    <row r="717" spans="3:15" x14ac:dyDescent="0.2">
      <c r="C717" s="1" t="s">
        <v>131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>
        <v>0</v>
      </c>
      <c r="L717" s="8">
        <v>0</v>
      </c>
      <c r="M717" s="8">
        <v>0</v>
      </c>
      <c r="N717" s="8">
        <v>0</v>
      </c>
      <c r="O717" s="8">
        <v>0</v>
      </c>
    </row>
    <row r="718" spans="3:15" x14ac:dyDescent="0.2">
      <c r="C718" s="1" t="s">
        <v>132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>
        <v>0</v>
      </c>
      <c r="L718" s="8">
        <v>0</v>
      </c>
      <c r="M718" s="8">
        <v>0</v>
      </c>
      <c r="N718" s="8">
        <v>0</v>
      </c>
      <c r="O718" s="8">
        <v>0</v>
      </c>
    </row>
    <row r="719" spans="3:15" x14ac:dyDescent="0.2">
      <c r="C719" s="1" t="s">
        <v>133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>
        <v>0</v>
      </c>
      <c r="L719" s="8">
        <v>0</v>
      </c>
      <c r="M719" s="8">
        <v>0</v>
      </c>
      <c r="N719" s="8">
        <v>0</v>
      </c>
      <c r="O719" s="8">
        <v>0</v>
      </c>
    </row>
    <row r="720" spans="3:15" x14ac:dyDescent="0.2">
      <c r="C720" s="1" t="s">
        <v>134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>
        <v>0</v>
      </c>
      <c r="L720" s="8">
        <v>0</v>
      </c>
      <c r="M720" s="8">
        <v>0</v>
      </c>
      <c r="N720" s="8">
        <v>0</v>
      </c>
      <c r="O720" s="8">
        <v>0</v>
      </c>
    </row>
    <row r="721" spans="3:15" x14ac:dyDescent="0.2">
      <c r="C721" s="1" t="s">
        <v>135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>
        <v>0</v>
      </c>
      <c r="L721" s="8">
        <v>0</v>
      </c>
      <c r="M721" s="8">
        <v>0</v>
      </c>
      <c r="N721" s="8">
        <v>0</v>
      </c>
      <c r="O721" s="8">
        <v>0</v>
      </c>
    </row>
    <row r="722" spans="3:15" x14ac:dyDescent="0.2">
      <c r="C722" s="1" t="s">
        <v>136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>
        <v>0</v>
      </c>
      <c r="L722" s="8">
        <v>0</v>
      </c>
      <c r="M722" s="8">
        <v>0</v>
      </c>
      <c r="N722" s="8">
        <v>0</v>
      </c>
      <c r="O722" s="8">
        <v>0</v>
      </c>
    </row>
    <row r="723" spans="3:15" x14ac:dyDescent="0.2">
      <c r="C723" s="1" t="s">
        <v>137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>
        <v>0</v>
      </c>
      <c r="L723" s="8">
        <v>0</v>
      </c>
      <c r="M723" s="8">
        <v>0</v>
      </c>
      <c r="N723" s="8">
        <v>0</v>
      </c>
      <c r="O723" s="8">
        <v>0</v>
      </c>
    </row>
    <row r="724" spans="3:15" x14ac:dyDescent="0.2">
      <c r="C724" s="1" t="s">
        <v>138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>
        <v>0</v>
      </c>
      <c r="L724" s="8">
        <v>0</v>
      </c>
      <c r="M724" s="8">
        <v>0</v>
      </c>
      <c r="N724" s="8">
        <v>0</v>
      </c>
      <c r="O724" s="8">
        <v>0</v>
      </c>
    </row>
    <row r="725" spans="3:15" x14ac:dyDescent="0.2">
      <c r="C725" s="1" t="s">
        <v>139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>
        <v>0</v>
      </c>
      <c r="L725" s="8">
        <v>0</v>
      </c>
      <c r="M725" s="8">
        <v>0</v>
      </c>
      <c r="N725" s="8">
        <v>0</v>
      </c>
      <c r="O725" s="8">
        <v>0</v>
      </c>
    </row>
    <row r="726" spans="3:15" x14ac:dyDescent="0.2">
      <c r="C726" s="1" t="s">
        <v>140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>
        <v>0</v>
      </c>
      <c r="L726" s="8">
        <v>0</v>
      </c>
      <c r="M726" s="8">
        <v>0</v>
      </c>
      <c r="N726" s="8">
        <v>0</v>
      </c>
      <c r="O726" s="8">
        <v>0</v>
      </c>
    </row>
    <row r="727" spans="3:15" x14ac:dyDescent="0.2">
      <c r="C727" s="1" t="s">
        <v>141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>
        <v>0</v>
      </c>
      <c r="L727" s="8">
        <v>0</v>
      </c>
      <c r="M727" s="8">
        <v>0</v>
      </c>
      <c r="N727" s="8">
        <v>0</v>
      </c>
      <c r="O727" s="8">
        <v>0</v>
      </c>
    </row>
    <row r="728" spans="3:15" x14ac:dyDescent="0.2">
      <c r="C728" s="1" t="s">
        <v>142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>
        <v>0</v>
      </c>
      <c r="L728" s="8">
        <v>0</v>
      </c>
      <c r="M728" s="8">
        <v>0</v>
      </c>
      <c r="N728" s="8">
        <v>0</v>
      </c>
      <c r="O728" s="8">
        <v>0</v>
      </c>
    </row>
    <row r="729" spans="3:15" x14ac:dyDescent="0.2">
      <c r="C729" s="1" t="s">
        <v>143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>
        <v>0</v>
      </c>
      <c r="L729" s="8">
        <v>0</v>
      </c>
      <c r="M729" s="8">
        <v>0</v>
      </c>
      <c r="N729" s="8">
        <v>0</v>
      </c>
      <c r="O729" s="8">
        <v>0</v>
      </c>
    </row>
    <row r="730" spans="3:15" x14ac:dyDescent="0.2">
      <c r="C730" s="1" t="s">
        <v>144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>
        <v>0</v>
      </c>
      <c r="L730" s="8">
        <v>0</v>
      </c>
      <c r="M730" s="8">
        <v>0</v>
      </c>
      <c r="N730" s="8">
        <v>0</v>
      </c>
      <c r="O730" s="8">
        <v>0</v>
      </c>
    </row>
    <row r="731" spans="3:15" x14ac:dyDescent="0.2">
      <c r="C731" s="1" t="s">
        <v>145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>
        <v>0</v>
      </c>
      <c r="L731" s="8">
        <v>0</v>
      </c>
      <c r="M731" s="8">
        <v>0</v>
      </c>
      <c r="N731" s="8">
        <v>0</v>
      </c>
      <c r="O731" s="8">
        <v>0</v>
      </c>
    </row>
    <row r="732" spans="3:15" x14ac:dyDescent="0.2">
      <c r="C732" s="1" t="s">
        <v>146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>
        <v>0</v>
      </c>
      <c r="L732" s="8">
        <v>0</v>
      </c>
      <c r="M732" s="8">
        <v>0</v>
      </c>
      <c r="N732" s="8">
        <v>0</v>
      </c>
      <c r="O732" s="8">
        <v>0</v>
      </c>
    </row>
    <row r="733" spans="3:15" x14ac:dyDescent="0.2">
      <c r="C733" s="1" t="s">
        <v>147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>
        <v>0</v>
      </c>
      <c r="L733" s="8">
        <v>0</v>
      </c>
      <c r="M733" s="8">
        <v>0</v>
      </c>
      <c r="N733" s="8">
        <v>0</v>
      </c>
      <c r="O733" s="8">
        <v>0</v>
      </c>
    </row>
    <row r="734" spans="3:15" x14ac:dyDescent="0.2">
      <c r="C734" s="1" t="s">
        <v>148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>
        <v>0</v>
      </c>
      <c r="L734" s="8">
        <v>0</v>
      </c>
      <c r="M734" s="8">
        <v>0</v>
      </c>
      <c r="N734" s="8">
        <v>0</v>
      </c>
      <c r="O734" s="8">
        <v>0</v>
      </c>
    </row>
    <row r="735" spans="3:15" x14ac:dyDescent="0.2">
      <c r="C735" s="1" t="s">
        <v>149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>
        <v>0</v>
      </c>
      <c r="L735" s="8">
        <v>0</v>
      </c>
      <c r="M735" s="8">
        <v>0</v>
      </c>
      <c r="N735" s="8">
        <v>0</v>
      </c>
      <c r="O735" s="8">
        <v>0</v>
      </c>
    </row>
    <row r="736" spans="3:15" x14ac:dyDescent="0.2">
      <c r="C736" s="1" t="s">
        <v>150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>
        <v>0</v>
      </c>
      <c r="L736" s="8">
        <v>0</v>
      </c>
      <c r="M736" s="8">
        <v>0</v>
      </c>
      <c r="N736" s="8">
        <v>0</v>
      </c>
      <c r="O736" s="8">
        <v>0</v>
      </c>
    </row>
    <row r="737" spans="3:15" x14ac:dyDescent="0.2">
      <c r="C737" s="1" t="s">
        <v>151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>
        <v>0</v>
      </c>
      <c r="L737" s="8">
        <v>0</v>
      </c>
      <c r="M737" s="8">
        <v>0</v>
      </c>
      <c r="N737" s="8">
        <v>0</v>
      </c>
      <c r="O737" s="8">
        <v>0</v>
      </c>
    </row>
    <row r="738" spans="3:15" x14ac:dyDescent="0.2">
      <c r="C738" s="1" t="s">
        <v>152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>
        <v>0</v>
      </c>
      <c r="L738" s="8">
        <v>0</v>
      </c>
      <c r="M738" s="8">
        <v>0</v>
      </c>
      <c r="N738" s="8">
        <v>0</v>
      </c>
      <c r="O738" s="8">
        <v>0</v>
      </c>
    </row>
    <row r="739" spans="3:15" x14ac:dyDescent="0.2">
      <c r="C739" s="1" t="s">
        <v>153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>
        <v>0</v>
      </c>
      <c r="L739" s="8">
        <v>0</v>
      </c>
      <c r="M739" s="8">
        <v>0</v>
      </c>
      <c r="N739" s="8">
        <v>0</v>
      </c>
      <c r="O739" s="8">
        <v>0</v>
      </c>
    </row>
    <row r="740" spans="3:15" x14ac:dyDescent="0.2">
      <c r="C740" s="1" t="s">
        <v>201</v>
      </c>
      <c r="N740" s="8">
        <v>0</v>
      </c>
      <c r="O740" s="8">
        <v>0</v>
      </c>
    </row>
    <row r="741" spans="3:15" x14ac:dyDescent="0.2">
      <c r="C741" s="1" t="s">
        <v>154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>
        <v>0</v>
      </c>
      <c r="L741" s="8">
        <v>0</v>
      </c>
      <c r="M741" s="8">
        <v>0</v>
      </c>
      <c r="N741" s="8">
        <v>0</v>
      </c>
      <c r="O741" s="8">
        <v>0</v>
      </c>
    </row>
    <row r="742" spans="3:15" x14ac:dyDescent="0.2">
      <c r="C742" s="1" t="s">
        <v>155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>
        <v>0</v>
      </c>
      <c r="L742" s="8">
        <v>0</v>
      </c>
      <c r="M742" s="8">
        <v>0</v>
      </c>
      <c r="N742" s="8">
        <v>0</v>
      </c>
      <c r="O742" s="8">
        <v>0</v>
      </c>
    </row>
    <row r="743" spans="3:15" x14ac:dyDescent="0.2">
      <c r="C743" s="1" t="s">
        <v>156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>
        <v>0</v>
      </c>
      <c r="L743" s="8">
        <v>0</v>
      </c>
      <c r="M743" s="8">
        <v>0</v>
      </c>
      <c r="N743" s="8">
        <v>0</v>
      </c>
      <c r="O743" s="8">
        <v>0</v>
      </c>
    </row>
    <row r="744" spans="3:15" x14ac:dyDescent="0.2">
      <c r="C744" s="1" t="s">
        <v>157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>
        <v>0</v>
      </c>
      <c r="L744" s="8">
        <v>0</v>
      </c>
      <c r="M744" s="8">
        <v>0</v>
      </c>
      <c r="N744" s="8">
        <v>0</v>
      </c>
      <c r="O744" s="8">
        <v>0</v>
      </c>
    </row>
    <row r="745" spans="3:15" x14ac:dyDescent="0.2">
      <c r="C745" s="1" t="s">
        <v>195</v>
      </c>
      <c r="D745" s="8"/>
      <c r="E745" s="8"/>
      <c r="F745" s="8"/>
      <c r="G745" s="8"/>
      <c r="H745" s="8"/>
      <c r="I745" s="8"/>
      <c r="J745" s="8"/>
      <c r="L745" s="8"/>
      <c r="M745" s="8">
        <v>0</v>
      </c>
      <c r="N745" s="8">
        <v>0</v>
      </c>
      <c r="O745" s="8">
        <v>0</v>
      </c>
    </row>
    <row r="746" spans="3:15" x14ac:dyDescent="0.2">
      <c r="C746" s="1" t="s">
        <v>158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>
        <v>0</v>
      </c>
      <c r="L746" s="8">
        <v>0</v>
      </c>
      <c r="M746" s="8">
        <v>0</v>
      </c>
      <c r="N746" s="8">
        <v>0</v>
      </c>
      <c r="O746" s="8">
        <v>0</v>
      </c>
    </row>
    <row r="747" spans="3:15" x14ac:dyDescent="0.2">
      <c r="C747" s="1" t="s">
        <v>159</v>
      </c>
      <c r="D747" s="8">
        <v>0</v>
      </c>
      <c r="E747" s="8">
        <v>1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>
        <v>0</v>
      </c>
      <c r="L747" s="8">
        <v>0</v>
      </c>
      <c r="M747" s="8">
        <v>0</v>
      </c>
      <c r="N747" s="8">
        <v>0</v>
      </c>
      <c r="O747" s="8">
        <v>0</v>
      </c>
    </row>
    <row r="748" spans="3:15" x14ac:dyDescent="0.2">
      <c r="C748" s="1" t="s">
        <v>160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>
        <v>0</v>
      </c>
      <c r="L748" s="8">
        <v>0</v>
      </c>
      <c r="M748" s="8">
        <v>0</v>
      </c>
      <c r="N748" s="8">
        <v>0</v>
      </c>
      <c r="O748" s="8">
        <v>0</v>
      </c>
    </row>
    <row r="749" spans="3:15" x14ac:dyDescent="0.2">
      <c r="C749" s="1" t="s">
        <v>161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>
        <v>0</v>
      </c>
      <c r="L749" s="8">
        <v>0</v>
      </c>
      <c r="M749" s="8">
        <v>0</v>
      </c>
      <c r="N749" s="8">
        <v>0</v>
      </c>
      <c r="O749" s="8">
        <v>0</v>
      </c>
    </row>
    <row r="750" spans="3:15" x14ac:dyDescent="0.2">
      <c r="C750" s="1" t="s">
        <v>162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>
        <v>0</v>
      </c>
      <c r="L750" s="8">
        <v>0</v>
      </c>
      <c r="M750" s="8">
        <v>0</v>
      </c>
      <c r="N750" s="8">
        <v>0</v>
      </c>
      <c r="O750" s="8">
        <v>0</v>
      </c>
    </row>
    <row r="751" spans="3:15" x14ac:dyDescent="0.2">
      <c r="C751" s="1" t="s">
        <v>163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>
        <v>0</v>
      </c>
      <c r="L751" s="8">
        <v>0</v>
      </c>
      <c r="M751" s="8">
        <v>0</v>
      </c>
      <c r="N751" s="8">
        <v>0</v>
      </c>
      <c r="O751" s="8">
        <v>0</v>
      </c>
    </row>
    <row r="752" spans="3:15" x14ac:dyDescent="0.2">
      <c r="C752" s="1" t="s">
        <v>164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>
        <v>0</v>
      </c>
      <c r="L752" s="8">
        <v>0</v>
      </c>
      <c r="M752" s="8">
        <v>0</v>
      </c>
      <c r="N752" s="8">
        <v>0</v>
      </c>
      <c r="O752" s="8">
        <v>0</v>
      </c>
    </row>
    <row r="753" spans="3:15" x14ac:dyDescent="0.2">
      <c r="C753" s="1" t="s">
        <v>165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>
        <v>0</v>
      </c>
      <c r="L753" s="8">
        <v>0</v>
      </c>
      <c r="M753" s="8">
        <v>0</v>
      </c>
      <c r="N753" s="8">
        <v>0</v>
      </c>
      <c r="O753" s="8">
        <v>0</v>
      </c>
    </row>
    <row r="754" spans="3:15" x14ac:dyDescent="0.2">
      <c r="C754" s="1" t="s">
        <v>166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>
        <v>0</v>
      </c>
      <c r="L754" s="8">
        <v>0</v>
      </c>
      <c r="M754" s="8">
        <v>0</v>
      </c>
      <c r="N754" s="8">
        <v>0</v>
      </c>
      <c r="O754" s="8">
        <v>0</v>
      </c>
    </row>
    <row r="755" spans="3:15" x14ac:dyDescent="0.2">
      <c r="C755" s="1" t="s">
        <v>167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>
        <v>0</v>
      </c>
      <c r="L755" s="8">
        <v>0</v>
      </c>
      <c r="M755" s="8">
        <v>0</v>
      </c>
      <c r="N755" s="8">
        <v>0</v>
      </c>
      <c r="O755" s="8">
        <v>0</v>
      </c>
    </row>
    <row r="756" spans="3:15" x14ac:dyDescent="0.2">
      <c r="C756" s="1" t="s">
        <v>168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>
        <v>0</v>
      </c>
      <c r="L756" s="8">
        <v>0</v>
      </c>
      <c r="M756" s="8">
        <v>0</v>
      </c>
      <c r="N756" s="8">
        <v>0</v>
      </c>
      <c r="O756" s="8">
        <v>0</v>
      </c>
    </row>
    <row r="757" spans="3:15" x14ac:dyDescent="0.2">
      <c r="C757" s="1" t="s">
        <v>169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>
        <v>0</v>
      </c>
      <c r="L757" s="8">
        <v>0</v>
      </c>
      <c r="M757" s="8">
        <v>0</v>
      </c>
      <c r="N757" s="8">
        <v>0</v>
      </c>
      <c r="O757" s="8">
        <v>0</v>
      </c>
    </row>
    <row r="758" spans="3:15" x14ac:dyDescent="0.2">
      <c r="C758" s="1" t="s">
        <v>170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>
        <v>0</v>
      </c>
      <c r="L758" s="8">
        <v>0</v>
      </c>
      <c r="M758" s="8">
        <v>0</v>
      </c>
      <c r="N758" s="8">
        <v>0</v>
      </c>
      <c r="O758" s="8">
        <v>0</v>
      </c>
    </row>
    <row r="759" spans="3:15" x14ac:dyDescent="0.2">
      <c r="C759" s="1" t="s">
        <v>171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>
        <v>0</v>
      </c>
      <c r="L759" s="8">
        <v>0</v>
      </c>
      <c r="M759" s="8">
        <v>0</v>
      </c>
      <c r="N759" s="8">
        <v>0</v>
      </c>
      <c r="O759" s="8">
        <v>0</v>
      </c>
    </row>
    <row r="760" spans="3:15" x14ac:dyDescent="0.2">
      <c r="C760" s="1" t="s">
        <v>172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>
        <v>0</v>
      </c>
      <c r="L760" s="8">
        <v>0</v>
      </c>
      <c r="M760" s="8">
        <v>0</v>
      </c>
      <c r="N760" s="8">
        <v>0</v>
      </c>
      <c r="O760" s="8">
        <v>0</v>
      </c>
    </row>
    <row r="761" spans="3:15" x14ac:dyDescent="0.2">
      <c r="C761" s="1" t="s">
        <v>173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>
        <v>0</v>
      </c>
      <c r="L761" s="8">
        <v>0</v>
      </c>
      <c r="M761" s="8">
        <v>0</v>
      </c>
      <c r="N761" s="8">
        <v>0</v>
      </c>
      <c r="O761" s="8">
        <v>0</v>
      </c>
    </row>
    <row r="762" spans="3:15" x14ac:dyDescent="0.2">
      <c r="C762" s="1" t="s">
        <v>174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>
        <v>0</v>
      </c>
      <c r="L762" s="8">
        <v>0</v>
      </c>
      <c r="M762" s="8">
        <v>0</v>
      </c>
      <c r="N762" s="8">
        <v>0</v>
      </c>
      <c r="O762" s="8">
        <v>0</v>
      </c>
    </row>
    <row r="763" spans="3:15" x14ac:dyDescent="0.2">
      <c r="C763" s="1" t="s">
        <v>175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>
        <v>0</v>
      </c>
      <c r="L763" s="8">
        <v>0</v>
      </c>
      <c r="M763" s="8">
        <v>0</v>
      </c>
      <c r="N763" s="8">
        <v>0</v>
      </c>
      <c r="O763" s="8">
        <v>0</v>
      </c>
    </row>
    <row r="764" spans="3:15" x14ac:dyDescent="0.2">
      <c r="C764" s="1" t="s">
        <v>176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>
        <v>0</v>
      </c>
      <c r="L764" s="8">
        <v>0</v>
      </c>
      <c r="M764" s="8">
        <v>0</v>
      </c>
      <c r="N764" s="8">
        <v>0</v>
      </c>
      <c r="O764" s="8">
        <v>0</v>
      </c>
    </row>
    <row r="765" spans="3:15" x14ac:dyDescent="0.2">
      <c r="C765" s="1" t="s">
        <v>177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>
        <v>0</v>
      </c>
      <c r="L765" s="8">
        <v>0</v>
      </c>
      <c r="M765" s="8">
        <v>0</v>
      </c>
      <c r="N765" s="8">
        <v>0</v>
      </c>
      <c r="O765" s="8">
        <v>0</v>
      </c>
    </row>
    <row r="766" spans="3:15" x14ac:dyDescent="0.2">
      <c r="C766" s="1" t="s">
        <v>178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>
        <v>0</v>
      </c>
      <c r="L766" s="8">
        <v>0</v>
      </c>
      <c r="M766" s="8">
        <v>0</v>
      </c>
      <c r="N766" s="8">
        <v>0</v>
      </c>
      <c r="O766" s="8">
        <v>0</v>
      </c>
    </row>
    <row r="767" spans="3:15" x14ac:dyDescent="0.2">
      <c r="C767" s="1" t="s">
        <v>179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>
        <v>0</v>
      </c>
      <c r="L767" s="8">
        <v>0</v>
      </c>
      <c r="M767" s="8">
        <v>0</v>
      </c>
      <c r="N767" s="8">
        <v>0</v>
      </c>
      <c r="O767" s="8">
        <v>0</v>
      </c>
    </row>
    <row r="768" spans="3:15" x14ac:dyDescent="0.2">
      <c r="C768" s="1" t="s">
        <v>180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>
        <v>0</v>
      </c>
      <c r="L768" s="8">
        <v>0</v>
      </c>
      <c r="M768" s="8">
        <v>0</v>
      </c>
      <c r="N768" s="8">
        <v>0</v>
      </c>
      <c r="O768" s="8">
        <v>0</v>
      </c>
    </row>
    <row r="769" spans="2:15" x14ac:dyDescent="0.2">
      <c r="C769" s="1" t="s">
        <v>181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>
        <v>0</v>
      </c>
      <c r="L769" s="8">
        <v>0</v>
      </c>
      <c r="M769" s="8">
        <v>0</v>
      </c>
      <c r="N769" s="8">
        <v>0</v>
      </c>
      <c r="O769" s="8">
        <v>0</v>
      </c>
    </row>
    <row r="770" spans="2:15" x14ac:dyDescent="0.2">
      <c r="C770" s="1" t="s">
        <v>182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>
        <v>0</v>
      </c>
      <c r="L770" s="8">
        <v>0</v>
      </c>
      <c r="M770" s="8">
        <v>0</v>
      </c>
      <c r="N770" s="8">
        <v>0</v>
      </c>
      <c r="O770" s="8">
        <v>0</v>
      </c>
    </row>
    <row r="771" spans="2:15" x14ac:dyDescent="0.2">
      <c r="C771" s="1"/>
      <c r="D771" s="8"/>
      <c r="E771" s="8"/>
      <c r="F771" s="8"/>
      <c r="G771" s="8"/>
      <c r="H771" s="8"/>
      <c r="I771" s="8"/>
      <c r="J771" s="8"/>
      <c r="L771" s="8"/>
      <c r="M771" s="8"/>
      <c r="N771" s="8"/>
      <c r="O771" s="8"/>
    </row>
    <row r="772" spans="2:15" x14ac:dyDescent="0.2">
      <c r="B772" t="s">
        <v>220</v>
      </c>
      <c r="C772" s="1" t="s">
        <v>8</v>
      </c>
      <c r="D772" s="8">
        <v>944</v>
      </c>
      <c r="E772" s="8">
        <v>915</v>
      </c>
      <c r="F772" s="8">
        <v>914</v>
      </c>
      <c r="G772" s="8">
        <v>917</v>
      </c>
      <c r="H772" s="8">
        <v>920</v>
      </c>
      <c r="I772" s="8">
        <v>918</v>
      </c>
      <c r="J772" s="8">
        <v>915</v>
      </c>
      <c r="K772">
        <v>962</v>
      </c>
      <c r="L772" s="8">
        <v>894</v>
      </c>
      <c r="M772" s="8">
        <v>862</v>
      </c>
      <c r="N772" s="8">
        <v>852</v>
      </c>
      <c r="O772" s="8">
        <v>867</v>
      </c>
    </row>
    <row r="773" spans="2:15" x14ac:dyDescent="0.2">
      <c r="C773" s="1" t="s">
        <v>9</v>
      </c>
      <c r="D773" s="8">
        <v>918</v>
      </c>
      <c r="E773" s="8">
        <v>892</v>
      </c>
      <c r="F773" s="8">
        <v>894</v>
      </c>
      <c r="G773" s="8">
        <v>891</v>
      </c>
      <c r="H773" s="8">
        <v>893</v>
      </c>
      <c r="I773" s="8">
        <v>867</v>
      </c>
      <c r="J773" s="8">
        <v>815</v>
      </c>
      <c r="K773">
        <v>828</v>
      </c>
      <c r="L773" s="8">
        <v>827</v>
      </c>
      <c r="M773" s="8">
        <v>806</v>
      </c>
      <c r="N773" s="8">
        <v>804</v>
      </c>
      <c r="O773" s="8">
        <v>822</v>
      </c>
    </row>
    <row r="774" spans="2:15" x14ac:dyDescent="0.2">
      <c r="C774" s="1" t="s">
        <v>10</v>
      </c>
      <c r="D774" s="8">
        <v>1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1</v>
      </c>
      <c r="K774">
        <v>1</v>
      </c>
      <c r="L774" s="8">
        <v>1</v>
      </c>
      <c r="M774" s="8">
        <v>0</v>
      </c>
      <c r="N774" s="8">
        <v>0</v>
      </c>
      <c r="O774" s="8">
        <v>0</v>
      </c>
    </row>
    <row r="775" spans="2:15" x14ac:dyDescent="0.2">
      <c r="C775" s="1" t="s">
        <v>11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>
        <v>0</v>
      </c>
      <c r="L775" s="8">
        <v>0</v>
      </c>
      <c r="M775" s="8">
        <v>0</v>
      </c>
      <c r="N775" s="8">
        <v>0</v>
      </c>
      <c r="O775" s="8">
        <v>0</v>
      </c>
    </row>
    <row r="776" spans="2:15" x14ac:dyDescent="0.2">
      <c r="C776" s="1" t="s">
        <v>12</v>
      </c>
      <c r="D776" s="8">
        <v>1</v>
      </c>
      <c r="E776" s="8">
        <v>1</v>
      </c>
      <c r="F776" s="8">
        <v>0</v>
      </c>
      <c r="G776" s="8">
        <v>1</v>
      </c>
      <c r="H776" s="8">
        <v>1</v>
      </c>
      <c r="I776" s="8">
        <v>1</v>
      </c>
      <c r="J776" s="8">
        <v>1</v>
      </c>
      <c r="K776">
        <v>2</v>
      </c>
      <c r="L776" s="8">
        <v>2</v>
      </c>
      <c r="M776" s="8">
        <v>1</v>
      </c>
      <c r="N776" s="8">
        <v>1</v>
      </c>
      <c r="O776" s="8">
        <v>1</v>
      </c>
    </row>
    <row r="777" spans="2:15" x14ac:dyDescent="0.2">
      <c r="C777" s="1" t="s">
        <v>13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1</v>
      </c>
      <c r="J777" s="8">
        <v>4</v>
      </c>
      <c r="K777">
        <v>3</v>
      </c>
      <c r="L777" s="8">
        <v>4</v>
      </c>
      <c r="M777" s="8">
        <v>4</v>
      </c>
      <c r="N777" s="8">
        <v>4</v>
      </c>
      <c r="O777" s="8">
        <v>3</v>
      </c>
    </row>
    <row r="778" spans="2:15" x14ac:dyDescent="0.2">
      <c r="C778" s="1" t="s">
        <v>14</v>
      </c>
      <c r="D778" s="8">
        <v>1</v>
      </c>
      <c r="E778" s="8">
        <v>1</v>
      </c>
      <c r="F778" s="8">
        <v>2</v>
      </c>
      <c r="G778" s="8">
        <v>1</v>
      </c>
      <c r="H778" s="8">
        <v>0</v>
      </c>
      <c r="I778" s="8">
        <v>0</v>
      </c>
      <c r="J778" s="8">
        <v>0</v>
      </c>
      <c r="K778">
        <v>0</v>
      </c>
      <c r="L778" s="8">
        <v>0</v>
      </c>
      <c r="M778" s="8">
        <v>0</v>
      </c>
      <c r="N778" s="8">
        <v>0</v>
      </c>
      <c r="O778" s="8">
        <v>0</v>
      </c>
    </row>
    <row r="779" spans="2:15" x14ac:dyDescent="0.2">
      <c r="C779" s="1" t="s">
        <v>15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>
        <v>0</v>
      </c>
      <c r="L779" s="8">
        <v>0</v>
      </c>
      <c r="M779" s="8">
        <v>0</v>
      </c>
      <c r="N779" s="8">
        <v>0</v>
      </c>
      <c r="O779" s="8">
        <v>0</v>
      </c>
    </row>
    <row r="780" spans="2:15" x14ac:dyDescent="0.2">
      <c r="C780" s="1" t="s">
        <v>16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>
        <v>0</v>
      </c>
      <c r="L780" s="8">
        <v>0</v>
      </c>
      <c r="M780" s="8">
        <v>0</v>
      </c>
      <c r="N780" s="8">
        <v>0</v>
      </c>
      <c r="O780" s="8">
        <v>0</v>
      </c>
    </row>
    <row r="781" spans="2:15" x14ac:dyDescent="0.2">
      <c r="C781" s="1" t="s">
        <v>17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>
        <v>0</v>
      </c>
      <c r="L781" s="8">
        <v>0</v>
      </c>
      <c r="M781" s="8">
        <v>0</v>
      </c>
      <c r="N781" s="8">
        <v>0</v>
      </c>
      <c r="O781" s="8">
        <v>0</v>
      </c>
    </row>
    <row r="782" spans="2:15" x14ac:dyDescent="0.2">
      <c r="C782" s="1" t="s">
        <v>18</v>
      </c>
      <c r="D782" s="8">
        <v>0</v>
      </c>
      <c r="E782" s="8">
        <v>1</v>
      </c>
      <c r="F782" s="8">
        <v>1</v>
      </c>
      <c r="G782" s="8">
        <v>1</v>
      </c>
      <c r="H782" s="8">
        <v>1</v>
      </c>
      <c r="I782" s="8">
        <v>1</v>
      </c>
      <c r="J782" s="8">
        <v>1</v>
      </c>
      <c r="K782">
        <v>3</v>
      </c>
      <c r="L782" s="8">
        <v>0</v>
      </c>
      <c r="M782" s="8">
        <v>1</v>
      </c>
      <c r="N782" s="8">
        <v>2</v>
      </c>
      <c r="O782" s="8">
        <v>2</v>
      </c>
    </row>
    <row r="783" spans="2:15" x14ac:dyDescent="0.2">
      <c r="C783" s="1" t="s">
        <v>19</v>
      </c>
      <c r="D783" s="8">
        <v>5</v>
      </c>
      <c r="E783" s="8">
        <v>6</v>
      </c>
      <c r="F783" s="8">
        <v>5</v>
      </c>
      <c r="G783" s="8">
        <v>5</v>
      </c>
      <c r="H783" s="8">
        <v>5</v>
      </c>
      <c r="I783" s="8">
        <v>4</v>
      </c>
      <c r="J783" s="8">
        <v>3</v>
      </c>
      <c r="K783">
        <v>3</v>
      </c>
      <c r="L783" s="8">
        <v>5</v>
      </c>
      <c r="M783" s="8">
        <v>3</v>
      </c>
      <c r="N783" s="8">
        <v>3</v>
      </c>
      <c r="O783" s="8">
        <v>3</v>
      </c>
    </row>
    <row r="784" spans="2:15" x14ac:dyDescent="0.2">
      <c r="C784" s="1" t="s">
        <v>20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>
        <v>1</v>
      </c>
      <c r="L784" s="8">
        <v>0</v>
      </c>
      <c r="M784" s="8">
        <v>0</v>
      </c>
      <c r="N784" s="8">
        <v>0</v>
      </c>
      <c r="O784" s="8">
        <v>0</v>
      </c>
    </row>
    <row r="785" spans="3:15" x14ac:dyDescent="0.2">
      <c r="C785" s="1" t="s">
        <v>21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>
        <v>0</v>
      </c>
      <c r="L785" s="8">
        <v>0</v>
      </c>
      <c r="M785" s="8">
        <v>1</v>
      </c>
      <c r="N785" s="8">
        <v>1</v>
      </c>
      <c r="O785" s="8">
        <v>1</v>
      </c>
    </row>
    <row r="786" spans="3:15" x14ac:dyDescent="0.2">
      <c r="C786" s="1" t="s">
        <v>22</v>
      </c>
      <c r="D786" s="8">
        <v>0</v>
      </c>
      <c r="E786" s="8">
        <v>1</v>
      </c>
      <c r="F786" s="8">
        <v>1</v>
      </c>
      <c r="G786" s="8">
        <v>1</v>
      </c>
      <c r="H786" s="8">
        <v>0</v>
      </c>
      <c r="I786" s="8">
        <v>0</v>
      </c>
      <c r="J786" s="8">
        <v>1</v>
      </c>
      <c r="K786">
        <v>1</v>
      </c>
      <c r="L786" s="8">
        <v>1</v>
      </c>
      <c r="M786" s="8">
        <v>1</v>
      </c>
      <c r="N786" s="8">
        <v>1</v>
      </c>
      <c r="O786" s="8">
        <v>1</v>
      </c>
    </row>
    <row r="787" spans="3:15" x14ac:dyDescent="0.2">
      <c r="C787" s="1" t="s">
        <v>23</v>
      </c>
      <c r="D787" s="8">
        <v>1</v>
      </c>
      <c r="E787" s="8">
        <v>1</v>
      </c>
      <c r="F787" s="8">
        <v>1</v>
      </c>
      <c r="G787" s="8">
        <v>1</v>
      </c>
      <c r="H787" s="8">
        <v>1</v>
      </c>
      <c r="I787" s="8">
        <v>1</v>
      </c>
      <c r="J787" s="8">
        <v>1</v>
      </c>
      <c r="K787">
        <v>1</v>
      </c>
      <c r="L787" s="8">
        <v>2</v>
      </c>
      <c r="M787" s="8">
        <v>2</v>
      </c>
      <c r="N787" s="8">
        <v>2</v>
      </c>
      <c r="O787" s="8">
        <v>3</v>
      </c>
    </row>
    <row r="788" spans="3:15" x14ac:dyDescent="0.2">
      <c r="C788" s="1" t="s">
        <v>24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>
        <v>0</v>
      </c>
      <c r="L788" s="8">
        <v>0</v>
      </c>
      <c r="M788" s="8">
        <v>0</v>
      </c>
      <c r="N788" s="8">
        <v>0</v>
      </c>
      <c r="O788" s="8">
        <v>0</v>
      </c>
    </row>
    <row r="789" spans="3:15" x14ac:dyDescent="0.2">
      <c r="C789" s="1" t="s">
        <v>25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>
        <v>0</v>
      </c>
      <c r="L789" s="8">
        <v>0</v>
      </c>
      <c r="M789" s="8">
        <v>0</v>
      </c>
      <c r="N789" s="8">
        <v>0</v>
      </c>
      <c r="O789" s="8">
        <v>0</v>
      </c>
    </row>
    <row r="790" spans="3:15" x14ac:dyDescent="0.2">
      <c r="C790" s="1" t="s">
        <v>26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>
        <v>0</v>
      </c>
      <c r="L790" s="8">
        <v>0</v>
      </c>
      <c r="M790" s="8">
        <v>0</v>
      </c>
      <c r="N790" s="8">
        <v>0</v>
      </c>
      <c r="O790" s="8">
        <v>0</v>
      </c>
    </row>
    <row r="791" spans="3:15" x14ac:dyDescent="0.2">
      <c r="C791" s="1" t="s">
        <v>27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1</v>
      </c>
      <c r="K791">
        <v>1</v>
      </c>
      <c r="L791" s="8">
        <v>1</v>
      </c>
      <c r="M791" s="8">
        <v>1</v>
      </c>
      <c r="N791" s="8">
        <v>1</v>
      </c>
      <c r="O791" s="8">
        <v>1</v>
      </c>
    </row>
    <row r="792" spans="3:15" x14ac:dyDescent="0.2">
      <c r="C792" s="1" t="s">
        <v>28</v>
      </c>
      <c r="D792" s="8">
        <v>1</v>
      </c>
      <c r="E792" s="8">
        <v>0</v>
      </c>
      <c r="F792" s="8">
        <v>0</v>
      </c>
      <c r="G792" s="8">
        <v>0</v>
      </c>
      <c r="H792" s="8">
        <v>0</v>
      </c>
      <c r="I792" s="8">
        <v>9</v>
      </c>
      <c r="J792" s="8">
        <v>8</v>
      </c>
      <c r="K792">
        <v>8</v>
      </c>
      <c r="L792" s="8">
        <v>1</v>
      </c>
      <c r="M792" s="8">
        <v>1</v>
      </c>
      <c r="N792" s="8">
        <v>1</v>
      </c>
      <c r="O792" s="8">
        <v>0</v>
      </c>
    </row>
    <row r="793" spans="3:15" x14ac:dyDescent="0.2">
      <c r="C793" s="1" t="s">
        <v>29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>
        <v>0</v>
      </c>
      <c r="L793" s="8">
        <v>0</v>
      </c>
      <c r="M793" s="8">
        <v>0</v>
      </c>
      <c r="N793" s="8">
        <v>0</v>
      </c>
      <c r="O793" s="8">
        <v>0</v>
      </c>
    </row>
    <row r="794" spans="3:15" x14ac:dyDescent="0.2">
      <c r="C794" s="1" t="s">
        <v>30</v>
      </c>
      <c r="D794" s="8">
        <v>3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>
        <v>0</v>
      </c>
      <c r="L794" s="8">
        <v>0</v>
      </c>
      <c r="M794" s="8">
        <v>0</v>
      </c>
      <c r="N794" s="8">
        <v>0</v>
      </c>
      <c r="O794" s="8">
        <v>0</v>
      </c>
    </row>
    <row r="795" spans="3:15" x14ac:dyDescent="0.2">
      <c r="C795" s="1" t="s">
        <v>31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>
        <v>0</v>
      </c>
      <c r="L795" s="8">
        <v>0</v>
      </c>
      <c r="M795" s="8">
        <v>0</v>
      </c>
      <c r="N795" s="8">
        <v>0</v>
      </c>
      <c r="O795" s="8">
        <v>0</v>
      </c>
    </row>
    <row r="796" spans="3:15" x14ac:dyDescent="0.2">
      <c r="C796" s="1" t="s">
        <v>32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>
        <v>0</v>
      </c>
      <c r="L796" s="8">
        <v>1</v>
      </c>
      <c r="M796" s="8">
        <v>1</v>
      </c>
      <c r="N796" s="8">
        <v>1</v>
      </c>
      <c r="O796" s="8">
        <v>0</v>
      </c>
    </row>
    <row r="797" spans="3:15" x14ac:dyDescent="0.2">
      <c r="C797" s="1" t="s">
        <v>33</v>
      </c>
      <c r="D797" s="8">
        <v>11</v>
      </c>
      <c r="E797" s="8">
        <v>12</v>
      </c>
      <c r="F797" s="8">
        <v>10</v>
      </c>
      <c r="G797" s="8">
        <v>15</v>
      </c>
      <c r="H797" s="8">
        <v>18</v>
      </c>
      <c r="I797" s="8">
        <v>34</v>
      </c>
      <c r="J797" s="8">
        <v>74</v>
      </c>
      <c r="K797">
        <v>62</v>
      </c>
      <c r="L797" s="8">
        <v>40</v>
      </c>
      <c r="M797" s="8">
        <v>33</v>
      </c>
      <c r="N797" s="8">
        <v>25</v>
      </c>
      <c r="O797" s="8">
        <v>17</v>
      </c>
    </row>
    <row r="798" spans="3:15" x14ac:dyDescent="0.2">
      <c r="C798" s="1" t="s">
        <v>34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4</v>
      </c>
      <c r="K798">
        <v>2</v>
      </c>
      <c r="L798" s="8">
        <v>1</v>
      </c>
      <c r="M798" s="8">
        <v>0</v>
      </c>
      <c r="N798" s="8">
        <v>0</v>
      </c>
      <c r="O798" s="8">
        <v>0</v>
      </c>
    </row>
    <row r="799" spans="3:15" x14ac:dyDescent="0.2">
      <c r="C799" s="1" t="s">
        <v>35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>
        <v>0</v>
      </c>
      <c r="L799" s="8">
        <v>0</v>
      </c>
      <c r="M799" s="8">
        <v>0</v>
      </c>
      <c r="N799" s="8">
        <v>0</v>
      </c>
      <c r="O799" s="8">
        <v>0</v>
      </c>
    </row>
    <row r="800" spans="3:15" x14ac:dyDescent="0.2">
      <c r="C800" s="1" t="s">
        <v>36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>
        <v>0</v>
      </c>
      <c r="L800" s="8">
        <v>0</v>
      </c>
      <c r="M800" s="8">
        <v>0</v>
      </c>
      <c r="N800" s="8">
        <v>0</v>
      </c>
      <c r="O800" s="8">
        <v>0</v>
      </c>
    </row>
    <row r="801" spans="3:15" x14ac:dyDescent="0.2">
      <c r="C801" s="1" t="s">
        <v>37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>
        <v>0</v>
      </c>
      <c r="L801" s="8">
        <v>0</v>
      </c>
      <c r="M801" s="8">
        <v>0</v>
      </c>
      <c r="N801" s="8">
        <v>0</v>
      </c>
      <c r="O801" s="8">
        <v>0</v>
      </c>
    </row>
    <row r="802" spans="3:15" x14ac:dyDescent="0.2">
      <c r="C802" s="1" t="s">
        <v>38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>
        <v>0</v>
      </c>
      <c r="L802" s="8">
        <v>0</v>
      </c>
      <c r="M802" s="8">
        <v>0</v>
      </c>
      <c r="N802" s="8">
        <v>0</v>
      </c>
      <c r="O802" s="8">
        <v>0</v>
      </c>
    </row>
    <row r="803" spans="3:15" x14ac:dyDescent="0.2">
      <c r="C803" s="1" t="s">
        <v>39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>
        <v>0</v>
      </c>
      <c r="L803" s="8">
        <v>0</v>
      </c>
      <c r="M803" s="8">
        <v>0</v>
      </c>
      <c r="N803" s="8">
        <v>0</v>
      </c>
      <c r="O803" s="8">
        <v>0</v>
      </c>
    </row>
    <row r="804" spans="3:15" x14ac:dyDescent="0.2">
      <c r="C804" s="1" t="s">
        <v>40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>
        <v>33</v>
      </c>
      <c r="L804" s="8">
        <v>2</v>
      </c>
      <c r="M804" s="8">
        <v>2</v>
      </c>
      <c r="N804" s="8">
        <v>2</v>
      </c>
      <c r="O804" s="8">
        <v>4</v>
      </c>
    </row>
    <row r="805" spans="3:15" x14ac:dyDescent="0.2">
      <c r="C805" s="1" t="s">
        <v>196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>
        <v>0</v>
      </c>
      <c r="L805" s="8">
        <v>0</v>
      </c>
      <c r="M805" s="8">
        <v>0</v>
      </c>
      <c r="N805" s="8">
        <v>0</v>
      </c>
      <c r="O805" s="8">
        <v>0</v>
      </c>
    </row>
    <row r="806" spans="3:15" x14ac:dyDescent="0.2">
      <c r="C806" s="1" t="s">
        <v>41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>
        <v>0</v>
      </c>
      <c r="L806" s="8">
        <v>2</v>
      </c>
      <c r="M806" s="8">
        <v>2</v>
      </c>
      <c r="N806" s="8">
        <v>0</v>
      </c>
      <c r="O806" s="8">
        <v>0</v>
      </c>
    </row>
    <row r="807" spans="3:15" x14ac:dyDescent="0.2">
      <c r="C807" s="1" t="s">
        <v>42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>
        <v>0</v>
      </c>
      <c r="L807" s="8">
        <v>0</v>
      </c>
      <c r="M807" s="8">
        <v>0</v>
      </c>
      <c r="N807" s="8">
        <v>0</v>
      </c>
      <c r="O807" s="8">
        <v>0</v>
      </c>
    </row>
    <row r="808" spans="3:15" x14ac:dyDescent="0.2">
      <c r="C808" s="1" t="s">
        <v>43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>
        <v>0</v>
      </c>
      <c r="L808" s="8">
        <v>2</v>
      </c>
      <c r="M808" s="8">
        <v>3</v>
      </c>
      <c r="N808" s="8">
        <v>3</v>
      </c>
      <c r="O808" s="8">
        <v>2</v>
      </c>
    </row>
    <row r="809" spans="3:15" x14ac:dyDescent="0.2">
      <c r="C809" s="1" t="s">
        <v>44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>
        <v>0</v>
      </c>
      <c r="L809" s="8">
        <v>0</v>
      </c>
      <c r="M809" s="8">
        <v>0</v>
      </c>
      <c r="N809" s="8">
        <v>0</v>
      </c>
      <c r="O809" s="8">
        <v>0</v>
      </c>
    </row>
    <row r="810" spans="3:15" x14ac:dyDescent="0.2">
      <c r="C810" s="1" t="s">
        <v>45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>
        <v>0</v>
      </c>
      <c r="L810" s="8">
        <v>0</v>
      </c>
      <c r="M810" s="8">
        <v>0</v>
      </c>
      <c r="N810" s="8">
        <v>0</v>
      </c>
      <c r="O810" s="8">
        <v>0</v>
      </c>
    </row>
    <row r="811" spans="3:15" x14ac:dyDescent="0.2">
      <c r="C811" s="1" t="s">
        <v>197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>
        <v>0</v>
      </c>
      <c r="L811" s="8">
        <v>0</v>
      </c>
      <c r="M811" s="8">
        <v>0</v>
      </c>
      <c r="N811" s="8">
        <v>0</v>
      </c>
      <c r="O811" s="8">
        <v>0</v>
      </c>
    </row>
    <row r="812" spans="3:15" x14ac:dyDescent="0.2">
      <c r="C812" s="1" t="s">
        <v>198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>
        <v>0</v>
      </c>
      <c r="L812" s="8">
        <v>0</v>
      </c>
      <c r="M812" s="8">
        <v>0</v>
      </c>
      <c r="N812" s="8">
        <v>0</v>
      </c>
      <c r="O812" s="8">
        <v>0</v>
      </c>
    </row>
    <row r="813" spans="3:15" x14ac:dyDescent="0.2">
      <c r="C813" s="1" t="s">
        <v>46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>
        <v>0</v>
      </c>
      <c r="L813" s="8">
        <v>0</v>
      </c>
      <c r="M813" s="8">
        <v>0</v>
      </c>
      <c r="N813" s="8">
        <v>0</v>
      </c>
      <c r="O813" s="8">
        <v>0</v>
      </c>
    </row>
    <row r="814" spans="3:15" x14ac:dyDescent="0.2">
      <c r="C814" s="1" t="s">
        <v>47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>
        <v>1</v>
      </c>
      <c r="L814" s="8">
        <v>0</v>
      </c>
      <c r="M814" s="8">
        <v>0</v>
      </c>
      <c r="N814" s="8">
        <v>0</v>
      </c>
      <c r="O814" s="8">
        <v>1</v>
      </c>
    </row>
    <row r="815" spans="3:15" x14ac:dyDescent="0.2">
      <c r="C815" s="1" t="s">
        <v>48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>
        <v>0</v>
      </c>
      <c r="L815" s="8">
        <v>0</v>
      </c>
      <c r="M815" s="8">
        <v>0</v>
      </c>
      <c r="N815" s="8">
        <v>0</v>
      </c>
      <c r="O815" s="8">
        <v>0</v>
      </c>
    </row>
    <row r="816" spans="3:15" x14ac:dyDescent="0.2">
      <c r="C816" s="1" t="s">
        <v>49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>
        <v>0</v>
      </c>
      <c r="L816" s="8">
        <v>0</v>
      </c>
      <c r="M816" s="8">
        <v>0</v>
      </c>
      <c r="N816" s="8">
        <v>0</v>
      </c>
      <c r="O816" s="8">
        <v>0</v>
      </c>
    </row>
    <row r="817" spans="3:15" x14ac:dyDescent="0.2">
      <c r="C817" s="1" t="s">
        <v>50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>
        <v>0</v>
      </c>
      <c r="L817" s="8">
        <v>0</v>
      </c>
      <c r="M817" s="8">
        <v>0</v>
      </c>
      <c r="N817" s="8">
        <v>0</v>
      </c>
      <c r="O817" s="8">
        <v>0</v>
      </c>
    </row>
    <row r="818" spans="3:15" x14ac:dyDescent="0.2">
      <c r="C818" s="1" t="s">
        <v>51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>
        <v>0</v>
      </c>
      <c r="L818" s="8">
        <v>0</v>
      </c>
      <c r="M818" s="8">
        <v>0</v>
      </c>
      <c r="N818" s="8">
        <v>0</v>
      </c>
      <c r="O818" s="8">
        <v>0</v>
      </c>
    </row>
    <row r="819" spans="3:15" x14ac:dyDescent="0.2">
      <c r="C819" s="1" t="s">
        <v>52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>
        <v>0</v>
      </c>
      <c r="L819" s="8">
        <v>0</v>
      </c>
      <c r="M819" s="8">
        <v>0</v>
      </c>
      <c r="N819" s="8">
        <v>0</v>
      </c>
      <c r="O819" s="8">
        <v>0</v>
      </c>
    </row>
    <row r="820" spans="3:15" x14ac:dyDescent="0.2">
      <c r="C820" s="1" t="s">
        <v>53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>
        <v>0</v>
      </c>
      <c r="L820" s="8">
        <v>0</v>
      </c>
      <c r="M820" s="8">
        <v>0</v>
      </c>
      <c r="N820" s="8">
        <v>0</v>
      </c>
      <c r="O820" s="8">
        <v>0</v>
      </c>
    </row>
    <row r="821" spans="3:15" x14ac:dyDescent="0.2">
      <c r="C821" s="1" t="s">
        <v>54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>
        <v>0</v>
      </c>
      <c r="L821" s="8">
        <v>0</v>
      </c>
      <c r="M821" s="8">
        <v>0</v>
      </c>
      <c r="N821" s="8">
        <v>0</v>
      </c>
      <c r="O821" s="8">
        <v>0</v>
      </c>
    </row>
    <row r="822" spans="3:15" x14ac:dyDescent="0.2">
      <c r="C822" s="1" t="s">
        <v>55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1</v>
      </c>
      <c r="K822">
        <v>0</v>
      </c>
      <c r="L822" s="8">
        <v>0</v>
      </c>
      <c r="M822" s="8">
        <v>0</v>
      </c>
      <c r="N822" s="8">
        <v>0</v>
      </c>
      <c r="O822" s="8">
        <v>0</v>
      </c>
    </row>
    <row r="823" spans="3:15" x14ac:dyDescent="0.2">
      <c r="C823" s="1" t="s">
        <v>56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>
        <v>0</v>
      </c>
      <c r="L823" s="8">
        <v>0</v>
      </c>
      <c r="M823" s="8">
        <v>0</v>
      </c>
      <c r="N823" s="8">
        <v>1</v>
      </c>
      <c r="O823" s="8">
        <v>1</v>
      </c>
    </row>
    <row r="824" spans="3:15" x14ac:dyDescent="0.2">
      <c r="C824" s="1" t="s">
        <v>57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>
        <v>0</v>
      </c>
      <c r="L824" s="8">
        <v>0</v>
      </c>
      <c r="M824" s="8">
        <v>0</v>
      </c>
      <c r="N824" s="8">
        <v>0</v>
      </c>
      <c r="O824" s="8">
        <v>0</v>
      </c>
    </row>
    <row r="825" spans="3:15" x14ac:dyDescent="0.2">
      <c r="C825" s="1" t="s">
        <v>58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>
        <v>0</v>
      </c>
      <c r="L825" s="8">
        <v>0</v>
      </c>
      <c r="M825" s="8">
        <v>0</v>
      </c>
      <c r="N825" s="8">
        <v>0</v>
      </c>
      <c r="O825" s="8">
        <v>0</v>
      </c>
    </row>
    <row r="826" spans="3:15" x14ac:dyDescent="0.2">
      <c r="C826" s="1" t="s">
        <v>59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>
        <v>0</v>
      </c>
      <c r="L826" s="8">
        <v>0</v>
      </c>
      <c r="M826" s="8">
        <v>0</v>
      </c>
      <c r="N826" s="8">
        <v>0</v>
      </c>
      <c r="O826" s="8">
        <v>0</v>
      </c>
    </row>
    <row r="827" spans="3:15" x14ac:dyDescent="0.2">
      <c r="C827" s="1" t="s">
        <v>60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>
        <v>0</v>
      </c>
      <c r="L827" s="8">
        <v>0</v>
      </c>
      <c r="M827" s="8">
        <v>0</v>
      </c>
      <c r="N827" s="8">
        <v>0</v>
      </c>
      <c r="O827" s="8">
        <v>0</v>
      </c>
    </row>
    <row r="828" spans="3:15" x14ac:dyDescent="0.2">
      <c r="C828" s="1" t="s">
        <v>61</v>
      </c>
      <c r="D828" s="8">
        <v>2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>
        <v>0</v>
      </c>
      <c r="L828" s="8">
        <v>0</v>
      </c>
      <c r="M828" s="8">
        <v>0</v>
      </c>
      <c r="N828" s="8">
        <v>0</v>
      </c>
      <c r="O828" s="8">
        <v>0</v>
      </c>
    </row>
    <row r="829" spans="3:15" x14ac:dyDescent="0.2">
      <c r="C829" s="1" t="s">
        <v>62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>
        <v>0</v>
      </c>
      <c r="L829" s="8">
        <v>0</v>
      </c>
      <c r="M829" s="8">
        <v>0</v>
      </c>
      <c r="N829" s="8">
        <v>0</v>
      </c>
      <c r="O829" s="8">
        <v>0</v>
      </c>
    </row>
    <row r="830" spans="3:15" x14ac:dyDescent="0.2">
      <c r="C830" s="1" t="s">
        <v>63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>
        <v>0</v>
      </c>
      <c r="L830" s="8">
        <v>0</v>
      </c>
      <c r="M830" s="8">
        <v>0</v>
      </c>
      <c r="N830" s="8">
        <v>0</v>
      </c>
      <c r="O830" s="8">
        <v>0</v>
      </c>
    </row>
    <row r="831" spans="3:15" x14ac:dyDescent="0.2">
      <c r="C831" s="1" t="s">
        <v>64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>
        <v>0</v>
      </c>
      <c r="L831" s="8">
        <v>0</v>
      </c>
      <c r="M831" s="8">
        <v>0</v>
      </c>
      <c r="N831" s="8">
        <v>0</v>
      </c>
      <c r="O831" s="8">
        <v>0</v>
      </c>
    </row>
    <row r="832" spans="3:15" x14ac:dyDescent="0.2">
      <c r="C832" s="1" t="s">
        <v>65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>
        <v>0</v>
      </c>
      <c r="L832" s="8">
        <v>0</v>
      </c>
      <c r="M832" s="8">
        <v>0</v>
      </c>
      <c r="N832" s="8">
        <v>0</v>
      </c>
      <c r="O832" s="8">
        <v>0</v>
      </c>
    </row>
    <row r="833" spans="3:15" x14ac:dyDescent="0.2">
      <c r="C833" s="1" t="s">
        <v>66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>
        <v>0</v>
      </c>
      <c r="L833" s="8">
        <v>0</v>
      </c>
      <c r="M833" s="8">
        <v>0</v>
      </c>
      <c r="N833" s="8">
        <v>0</v>
      </c>
      <c r="O833" s="8">
        <v>0</v>
      </c>
    </row>
    <row r="834" spans="3:15" x14ac:dyDescent="0.2">
      <c r="C834" s="1" t="s">
        <v>67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>
        <v>0</v>
      </c>
      <c r="L834" s="8">
        <v>0</v>
      </c>
      <c r="M834" s="8">
        <v>0</v>
      </c>
      <c r="N834" s="8">
        <v>0</v>
      </c>
      <c r="O834" s="8">
        <v>0</v>
      </c>
    </row>
    <row r="835" spans="3:15" x14ac:dyDescent="0.2">
      <c r="C835" s="1" t="s">
        <v>68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>
        <v>0</v>
      </c>
      <c r="L835" s="8">
        <v>0</v>
      </c>
      <c r="M835" s="8">
        <v>0</v>
      </c>
      <c r="N835" s="8">
        <v>0</v>
      </c>
      <c r="O835" s="8">
        <v>0</v>
      </c>
    </row>
    <row r="836" spans="3:15" x14ac:dyDescent="0.2">
      <c r="C836" s="1" t="s">
        <v>69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>
        <v>0</v>
      </c>
      <c r="L836" s="8">
        <v>0</v>
      </c>
      <c r="M836" s="8">
        <v>0</v>
      </c>
      <c r="N836" s="8">
        <v>0</v>
      </c>
      <c r="O836" s="8">
        <v>0</v>
      </c>
    </row>
    <row r="837" spans="3:15" x14ac:dyDescent="0.2">
      <c r="C837" s="1" t="s">
        <v>70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>
        <v>0</v>
      </c>
      <c r="L837" s="8">
        <v>0</v>
      </c>
      <c r="M837" s="8">
        <v>0</v>
      </c>
      <c r="N837" s="8">
        <v>0</v>
      </c>
      <c r="O837" s="8">
        <v>0</v>
      </c>
    </row>
    <row r="838" spans="3:15" x14ac:dyDescent="0.2">
      <c r="C838" s="1" t="s">
        <v>191</v>
      </c>
      <c r="D838" s="8"/>
      <c r="E838" s="8"/>
      <c r="F838" s="8"/>
      <c r="G838" s="8"/>
      <c r="H838" s="8"/>
      <c r="I838" s="8"/>
      <c r="J838" s="8"/>
      <c r="L838" s="8">
        <v>0</v>
      </c>
      <c r="M838" s="8">
        <v>0</v>
      </c>
      <c r="N838" s="8">
        <v>0</v>
      </c>
      <c r="O838" s="8">
        <v>0</v>
      </c>
    </row>
    <row r="839" spans="3:15" x14ac:dyDescent="0.2">
      <c r="C839" s="1" t="s">
        <v>71</v>
      </c>
      <c r="D839" s="8">
        <v>0</v>
      </c>
      <c r="E839" s="8">
        <v>0</v>
      </c>
      <c r="F839" s="8">
        <v>0</v>
      </c>
      <c r="G839" s="8">
        <v>1</v>
      </c>
      <c r="H839" s="8">
        <v>1</v>
      </c>
      <c r="I839" s="8">
        <v>0</v>
      </c>
      <c r="J839" s="8">
        <v>0</v>
      </c>
      <c r="K839">
        <v>0</v>
      </c>
      <c r="L839" s="8">
        <v>0</v>
      </c>
      <c r="M839" s="8">
        <v>0</v>
      </c>
      <c r="N839" s="8">
        <v>0</v>
      </c>
      <c r="O839" s="8">
        <v>0</v>
      </c>
    </row>
    <row r="840" spans="3:15" x14ac:dyDescent="0.2">
      <c r="C840" s="1" t="s">
        <v>72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>
        <v>0</v>
      </c>
      <c r="L840" s="8">
        <v>0</v>
      </c>
      <c r="M840" s="8">
        <v>0</v>
      </c>
      <c r="N840" s="8">
        <v>0</v>
      </c>
      <c r="O840" s="8">
        <v>0</v>
      </c>
    </row>
    <row r="841" spans="3:15" x14ac:dyDescent="0.2">
      <c r="C841" s="1" t="s">
        <v>73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>
        <v>0</v>
      </c>
      <c r="L841" s="8">
        <v>0</v>
      </c>
      <c r="M841" s="8">
        <v>0</v>
      </c>
      <c r="N841" s="8">
        <v>0</v>
      </c>
      <c r="O841" s="8">
        <v>0</v>
      </c>
    </row>
    <row r="842" spans="3:15" x14ac:dyDescent="0.2">
      <c r="C842" s="1" t="s">
        <v>74</v>
      </c>
      <c r="D842" s="8">
        <v>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>
        <v>0</v>
      </c>
      <c r="L842" s="8">
        <v>0</v>
      </c>
      <c r="M842" s="8">
        <v>0</v>
      </c>
      <c r="N842" s="8">
        <v>0</v>
      </c>
      <c r="O842" s="8">
        <v>0</v>
      </c>
    </row>
    <row r="843" spans="3:15" x14ac:dyDescent="0.2">
      <c r="C843" s="1" t="s">
        <v>75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>
        <v>0</v>
      </c>
      <c r="L843" s="8">
        <v>0</v>
      </c>
      <c r="M843" s="8">
        <v>0</v>
      </c>
      <c r="N843" s="8">
        <v>0</v>
      </c>
      <c r="O843" s="8">
        <v>0</v>
      </c>
    </row>
    <row r="844" spans="3:15" x14ac:dyDescent="0.2">
      <c r="C844" s="1" t="s">
        <v>76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>
        <v>0</v>
      </c>
      <c r="L844" s="8">
        <v>0</v>
      </c>
      <c r="M844" s="8">
        <v>0</v>
      </c>
      <c r="N844" s="8">
        <v>0</v>
      </c>
      <c r="O844" s="8">
        <v>0</v>
      </c>
    </row>
    <row r="845" spans="3:15" x14ac:dyDescent="0.2">
      <c r="C845" s="1" t="s">
        <v>77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>
        <v>0</v>
      </c>
      <c r="L845" s="8">
        <v>0</v>
      </c>
      <c r="M845" s="8">
        <v>0</v>
      </c>
      <c r="N845" s="8">
        <v>0</v>
      </c>
      <c r="O845" s="8">
        <v>0</v>
      </c>
    </row>
    <row r="846" spans="3:15" x14ac:dyDescent="0.2">
      <c r="C846" s="1" t="s">
        <v>78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>
        <v>0</v>
      </c>
      <c r="L846" s="8">
        <v>0</v>
      </c>
      <c r="M846" s="8">
        <v>0</v>
      </c>
      <c r="N846" s="8">
        <v>0</v>
      </c>
      <c r="O846" s="8">
        <v>0</v>
      </c>
    </row>
    <row r="847" spans="3:15" x14ac:dyDescent="0.2">
      <c r="C847" s="1" t="s">
        <v>79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>
        <v>0</v>
      </c>
      <c r="L847" s="8">
        <v>0</v>
      </c>
      <c r="M847" s="8">
        <v>0</v>
      </c>
      <c r="N847" s="8">
        <v>0</v>
      </c>
      <c r="O847" s="8">
        <v>0</v>
      </c>
    </row>
    <row r="848" spans="3:15" x14ac:dyDescent="0.2">
      <c r="C848" s="1" t="s">
        <v>80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>
        <v>0</v>
      </c>
      <c r="L848" s="8">
        <v>0</v>
      </c>
      <c r="M848" s="8">
        <v>0</v>
      </c>
      <c r="N848" s="8">
        <v>0</v>
      </c>
      <c r="O848" s="8">
        <v>0</v>
      </c>
    </row>
    <row r="849" spans="3:15" x14ac:dyDescent="0.2">
      <c r="C849" s="1" t="s">
        <v>81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>
        <v>0</v>
      </c>
      <c r="L849" s="8">
        <v>0</v>
      </c>
      <c r="M849" s="8">
        <v>0</v>
      </c>
      <c r="N849" s="8">
        <v>0</v>
      </c>
      <c r="O849" s="8">
        <v>0</v>
      </c>
    </row>
    <row r="850" spans="3:15" x14ac:dyDescent="0.2">
      <c r="C850" s="1" t="s">
        <v>82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>
        <v>0</v>
      </c>
      <c r="L850" s="8">
        <v>0</v>
      </c>
      <c r="M850" s="8">
        <v>0</v>
      </c>
      <c r="N850" s="8">
        <v>0</v>
      </c>
      <c r="O850" s="8">
        <v>0</v>
      </c>
    </row>
    <row r="851" spans="3:15" x14ac:dyDescent="0.2">
      <c r="C851" s="1" t="s">
        <v>83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>
        <v>0</v>
      </c>
      <c r="L851" s="8">
        <v>0</v>
      </c>
      <c r="M851" s="8">
        <v>0</v>
      </c>
      <c r="N851" s="8">
        <v>0</v>
      </c>
      <c r="O851" s="8">
        <v>0</v>
      </c>
    </row>
    <row r="852" spans="3:15" x14ac:dyDescent="0.2">
      <c r="C852" s="1" t="s">
        <v>84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>
        <v>0</v>
      </c>
      <c r="L852" s="8">
        <v>0</v>
      </c>
      <c r="M852" s="8">
        <v>0</v>
      </c>
      <c r="N852" s="8">
        <v>0</v>
      </c>
      <c r="O852" s="8">
        <v>0</v>
      </c>
    </row>
    <row r="853" spans="3:15" x14ac:dyDescent="0.2">
      <c r="C853" s="1" t="s">
        <v>85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>
        <v>0</v>
      </c>
      <c r="L853" s="8">
        <v>0</v>
      </c>
      <c r="M853" s="8">
        <v>0</v>
      </c>
      <c r="N853" s="8">
        <v>0</v>
      </c>
      <c r="O853" s="8">
        <v>0</v>
      </c>
    </row>
    <row r="854" spans="3:15" x14ac:dyDescent="0.2">
      <c r="C854" s="1" t="s">
        <v>86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>
        <v>0</v>
      </c>
      <c r="L854" s="8">
        <v>0</v>
      </c>
      <c r="M854" s="8">
        <v>0</v>
      </c>
      <c r="N854" s="8">
        <v>0</v>
      </c>
      <c r="O854" s="8">
        <v>0</v>
      </c>
    </row>
    <row r="855" spans="3:15" x14ac:dyDescent="0.2">
      <c r="C855" s="1" t="s">
        <v>87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>
        <v>0</v>
      </c>
      <c r="L855" s="8">
        <v>0</v>
      </c>
      <c r="M855" s="8">
        <v>0</v>
      </c>
      <c r="N855" s="8">
        <v>0</v>
      </c>
      <c r="O855" s="8">
        <v>0</v>
      </c>
    </row>
    <row r="856" spans="3:15" x14ac:dyDescent="0.2">
      <c r="C856" s="1" t="s">
        <v>88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>
        <v>0</v>
      </c>
      <c r="L856" s="8">
        <v>0</v>
      </c>
      <c r="M856" s="8">
        <v>0</v>
      </c>
      <c r="N856" s="8">
        <v>0</v>
      </c>
      <c r="O856" s="8">
        <v>0</v>
      </c>
    </row>
    <row r="857" spans="3:15" x14ac:dyDescent="0.2">
      <c r="C857" s="1" t="s">
        <v>89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>
        <v>0</v>
      </c>
      <c r="L857" s="8">
        <v>0</v>
      </c>
      <c r="M857" s="8">
        <v>0</v>
      </c>
      <c r="N857" s="8">
        <v>0</v>
      </c>
      <c r="O857" s="8">
        <v>0</v>
      </c>
    </row>
    <row r="858" spans="3:15" x14ac:dyDescent="0.2">
      <c r="C858" s="1" t="s">
        <v>90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>
        <v>0</v>
      </c>
      <c r="L858" s="8">
        <v>0</v>
      </c>
      <c r="M858" s="8">
        <v>0</v>
      </c>
      <c r="N858" s="8">
        <v>0</v>
      </c>
      <c r="O858" s="8">
        <v>0</v>
      </c>
    </row>
    <row r="859" spans="3:15" x14ac:dyDescent="0.2">
      <c r="C859" s="1" t="s">
        <v>91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>
        <v>0</v>
      </c>
      <c r="L859" s="8">
        <v>0</v>
      </c>
      <c r="M859" s="8">
        <v>0</v>
      </c>
      <c r="N859" s="8">
        <v>0</v>
      </c>
      <c r="O859" s="8">
        <v>0</v>
      </c>
    </row>
    <row r="860" spans="3:15" x14ac:dyDescent="0.2">
      <c r="C860" s="1" t="s">
        <v>92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>
        <v>0</v>
      </c>
      <c r="L860" s="8">
        <v>0</v>
      </c>
      <c r="M860" s="8">
        <v>0</v>
      </c>
      <c r="N860" s="8">
        <v>0</v>
      </c>
      <c r="O860" s="8">
        <v>0</v>
      </c>
    </row>
    <row r="861" spans="3:15" x14ac:dyDescent="0.2">
      <c r="C861" s="1" t="s">
        <v>194</v>
      </c>
      <c r="D861" s="8"/>
      <c r="E861" s="8"/>
      <c r="F861" s="8"/>
      <c r="G861" s="8"/>
      <c r="H861" s="8"/>
      <c r="I861" s="8"/>
      <c r="J861" s="8"/>
      <c r="L861" s="8"/>
      <c r="M861" s="8">
        <v>0</v>
      </c>
      <c r="N861" s="8">
        <v>0</v>
      </c>
      <c r="O861" s="8">
        <v>0</v>
      </c>
    </row>
    <row r="862" spans="3:15" x14ac:dyDescent="0.2">
      <c r="C862" s="1" t="s">
        <v>93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>
        <v>0</v>
      </c>
      <c r="L862" s="8">
        <v>0</v>
      </c>
      <c r="M862" s="8">
        <v>0</v>
      </c>
      <c r="N862" s="8">
        <v>0</v>
      </c>
      <c r="O862" s="8">
        <v>0</v>
      </c>
    </row>
    <row r="863" spans="3:15" x14ac:dyDescent="0.2">
      <c r="C863" s="1" t="s">
        <v>94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>
        <v>0</v>
      </c>
      <c r="L863" s="8">
        <v>0</v>
      </c>
      <c r="M863" s="8">
        <v>0</v>
      </c>
      <c r="N863" s="8">
        <v>0</v>
      </c>
      <c r="O863" s="8">
        <v>0</v>
      </c>
    </row>
    <row r="864" spans="3:15" x14ac:dyDescent="0.2">
      <c r="C864" s="1" t="s">
        <v>199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>
        <v>0</v>
      </c>
      <c r="L864" s="8">
        <v>0</v>
      </c>
      <c r="M864" s="8">
        <v>0</v>
      </c>
      <c r="N864" s="8">
        <v>0</v>
      </c>
      <c r="O864" s="8">
        <v>0</v>
      </c>
    </row>
    <row r="865" spans="3:15" x14ac:dyDescent="0.2">
      <c r="C865" s="1" t="s">
        <v>95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>
        <v>0</v>
      </c>
      <c r="L865" s="8">
        <v>0</v>
      </c>
      <c r="M865" s="8">
        <v>0</v>
      </c>
      <c r="N865" s="8">
        <v>0</v>
      </c>
      <c r="O865" s="8">
        <v>0</v>
      </c>
    </row>
    <row r="866" spans="3:15" x14ac:dyDescent="0.2">
      <c r="C866" s="1" t="s">
        <v>96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>
        <v>0</v>
      </c>
      <c r="L866" s="8">
        <v>0</v>
      </c>
      <c r="M866" s="8">
        <v>0</v>
      </c>
      <c r="N866" s="8">
        <v>0</v>
      </c>
      <c r="O866" s="8">
        <v>0</v>
      </c>
    </row>
    <row r="867" spans="3:15" x14ac:dyDescent="0.2">
      <c r="C867" s="1" t="s">
        <v>97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>
        <v>0</v>
      </c>
      <c r="L867" s="8">
        <v>0</v>
      </c>
      <c r="M867" s="8">
        <v>0</v>
      </c>
      <c r="N867" s="8">
        <v>0</v>
      </c>
      <c r="O867" s="8">
        <v>0</v>
      </c>
    </row>
    <row r="868" spans="3:15" x14ac:dyDescent="0.2">
      <c r="C868" s="1" t="s">
        <v>98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>
        <v>0</v>
      </c>
      <c r="L868" s="8">
        <v>0</v>
      </c>
      <c r="M868" s="8">
        <v>0</v>
      </c>
      <c r="N868" s="8">
        <v>0</v>
      </c>
      <c r="O868" s="8">
        <v>0</v>
      </c>
    </row>
    <row r="869" spans="3:15" x14ac:dyDescent="0.2">
      <c r="C869" s="1" t="s">
        <v>99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>
        <v>0</v>
      </c>
      <c r="L869" s="8">
        <v>0</v>
      </c>
      <c r="M869" s="8">
        <v>0</v>
      </c>
      <c r="N869" s="8">
        <v>0</v>
      </c>
      <c r="O869" s="8">
        <v>0</v>
      </c>
    </row>
    <row r="870" spans="3:15" x14ac:dyDescent="0.2">
      <c r="C870" s="1" t="s">
        <v>100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>
        <v>0</v>
      </c>
      <c r="L870" s="8">
        <v>0</v>
      </c>
      <c r="M870" s="8">
        <v>0</v>
      </c>
      <c r="N870" s="8">
        <v>0</v>
      </c>
      <c r="O870" s="8">
        <v>0</v>
      </c>
    </row>
    <row r="871" spans="3:15" x14ac:dyDescent="0.2">
      <c r="C871" s="1" t="s">
        <v>101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>
        <v>0</v>
      </c>
      <c r="L871" s="8">
        <v>0</v>
      </c>
      <c r="M871" s="8">
        <v>0</v>
      </c>
      <c r="N871" s="8">
        <v>0</v>
      </c>
      <c r="O871" s="8">
        <v>0</v>
      </c>
    </row>
    <row r="872" spans="3:15" x14ac:dyDescent="0.2">
      <c r="C872" s="1" t="s">
        <v>102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>
        <v>0</v>
      </c>
      <c r="L872" s="8">
        <v>0</v>
      </c>
      <c r="M872" s="8">
        <v>0</v>
      </c>
      <c r="N872" s="8">
        <v>0</v>
      </c>
      <c r="O872" s="8">
        <v>0</v>
      </c>
    </row>
    <row r="873" spans="3:15" x14ac:dyDescent="0.2">
      <c r="C873" s="1" t="s">
        <v>209</v>
      </c>
      <c r="O873" s="8">
        <v>0</v>
      </c>
    </row>
    <row r="874" spans="3:15" x14ac:dyDescent="0.2">
      <c r="C874" s="1" t="s">
        <v>103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>
        <v>0</v>
      </c>
      <c r="L874" s="8">
        <v>0</v>
      </c>
      <c r="M874" s="8">
        <v>0</v>
      </c>
      <c r="N874" s="8">
        <v>0</v>
      </c>
      <c r="O874" s="8">
        <v>0</v>
      </c>
    </row>
    <row r="875" spans="3:15" x14ac:dyDescent="0.2">
      <c r="C875" s="1" t="s">
        <v>104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>
        <v>0</v>
      </c>
      <c r="L875" s="8">
        <v>0</v>
      </c>
      <c r="M875" s="8">
        <v>0</v>
      </c>
      <c r="N875" s="8">
        <v>0</v>
      </c>
      <c r="O875" s="8">
        <v>0</v>
      </c>
    </row>
    <row r="876" spans="3:15" x14ac:dyDescent="0.2">
      <c r="C876" s="1" t="s">
        <v>105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>
        <v>0</v>
      </c>
      <c r="L876" s="8">
        <v>0</v>
      </c>
      <c r="M876" s="8">
        <v>0</v>
      </c>
      <c r="N876" s="8">
        <v>0</v>
      </c>
      <c r="O876" s="8">
        <v>0</v>
      </c>
    </row>
    <row r="877" spans="3:15" x14ac:dyDescent="0.2">
      <c r="C877" s="1" t="s">
        <v>106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>
        <v>0</v>
      </c>
      <c r="L877" s="8">
        <v>0</v>
      </c>
      <c r="M877" s="8">
        <v>0</v>
      </c>
      <c r="N877" s="8">
        <v>0</v>
      </c>
      <c r="O877" s="8">
        <v>0</v>
      </c>
    </row>
    <row r="878" spans="3:15" x14ac:dyDescent="0.2">
      <c r="C878" s="1" t="s">
        <v>200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>
        <v>0</v>
      </c>
      <c r="L878" s="8">
        <v>0</v>
      </c>
      <c r="M878" s="8">
        <v>0</v>
      </c>
      <c r="N878" s="8">
        <v>0</v>
      </c>
      <c r="O878" s="8">
        <v>0</v>
      </c>
    </row>
    <row r="879" spans="3:15" x14ac:dyDescent="0.2">
      <c r="C879" s="1" t="s">
        <v>107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>
        <v>0</v>
      </c>
      <c r="L879" s="8">
        <v>0</v>
      </c>
      <c r="M879" s="8">
        <v>0</v>
      </c>
      <c r="N879" s="8">
        <v>0</v>
      </c>
      <c r="O879" s="8">
        <v>0</v>
      </c>
    </row>
    <row r="880" spans="3:15" x14ac:dyDescent="0.2">
      <c r="C880" s="1" t="s">
        <v>108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>
        <v>0</v>
      </c>
      <c r="L880" s="8">
        <v>0</v>
      </c>
      <c r="M880" s="8">
        <v>0</v>
      </c>
      <c r="N880" s="8">
        <v>0</v>
      </c>
      <c r="O880" s="8">
        <v>0</v>
      </c>
    </row>
    <row r="881" spans="3:15" x14ac:dyDescent="0.2">
      <c r="C881" s="1" t="s">
        <v>109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>
        <v>0</v>
      </c>
      <c r="L881" s="8">
        <v>0</v>
      </c>
      <c r="M881" s="8">
        <v>0</v>
      </c>
      <c r="N881" s="8">
        <v>0</v>
      </c>
      <c r="O881" s="8">
        <v>0</v>
      </c>
    </row>
    <row r="882" spans="3:15" x14ac:dyDescent="0.2">
      <c r="C882" s="1" t="s">
        <v>110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>
        <v>0</v>
      </c>
      <c r="L882" s="8">
        <v>0</v>
      </c>
      <c r="M882" s="8">
        <v>0</v>
      </c>
      <c r="N882" s="8">
        <v>0</v>
      </c>
      <c r="O882" s="8">
        <v>0</v>
      </c>
    </row>
    <row r="883" spans="3:15" x14ac:dyDescent="0.2">
      <c r="C883" s="1" t="s">
        <v>111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>
        <v>0</v>
      </c>
      <c r="L883" s="8">
        <v>0</v>
      </c>
      <c r="M883" s="8">
        <v>0</v>
      </c>
      <c r="N883" s="8">
        <v>0</v>
      </c>
      <c r="O883" s="8">
        <v>0</v>
      </c>
    </row>
    <row r="884" spans="3:15" x14ac:dyDescent="0.2">
      <c r="C884" s="1" t="s">
        <v>112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>
        <v>0</v>
      </c>
      <c r="L884" s="8">
        <v>0</v>
      </c>
      <c r="M884" s="8">
        <v>0</v>
      </c>
      <c r="N884" s="8">
        <v>0</v>
      </c>
      <c r="O884" s="8">
        <v>0</v>
      </c>
    </row>
    <row r="885" spans="3:15" x14ac:dyDescent="0.2">
      <c r="C885" s="1" t="s">
        <v>113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>
        <v>0</v>
      </c>
      <c r="L885" s="8">
        <v>0</v>
      </c>
      <c r="M885" s="8">
        <v>0</v>
      </c>
      <c r="N885" s="8">
        <v>0</v>
      </c>
      <c r="O885" s="8">
        <v>0</v>
      </c>
    </row>
    <row r="886" spans="3:15" x14ac:dyDescent="0.2">
      <c r="C886" s="1" t="s">
        <v>114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>
        <v>0</v>
      </c>
      <c r="L886" s="8">
        <v>0</v>
      </c>
      <c r="M886" s="8">
        <v>0</v>
      </c>
      <c r="N886" s="8">
        <v>0</v>
      </c>
      <c r="O886" s="8">
        <v>0</v>
      </c>
    </row>
    <row r="887" spans="3:15" x14ac:dyDescent="0.2">
      <c r="C887" s="1" t="s">
        <v>115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>
        <v>0</v>
      </c>
      <c r="L887" s="8">
        <v>0</v>
      </c>
      <c r="M887" s="8">
        <v>0</v>
      </c>
      <c r="N887" s="8">
        <v>0</v>
      </c>
      <c r="O887" s="8">
        <v>0</v>
      </c>
    </row>
    <row r="888" spans="3:15" x14ac:dyDescent="0.2">
      <c r="C888" s="1" t="s">
        <v>116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>
        <v>0</v>
      </c>
      <c r="L888" s="8">
        <v>0</v>
      </c>
      <c r="M888" s="8">
        <v>0</v>
      </c>
      <c r="N888" s="8">
        <v>0</v>
      </c>
      <c r="O888" s="8">
        <v>0</v>
      </c>
    </row>
    <row r="889" spans="3:15" x14ac:dyDescent="0.2">
      <c r="C889" s="1" t="s">
        <v>117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>
        <v>0</v>
      </c>
      <c r="L889" s="8">
        <v>0</v>
      </c>
      <c r="M889" s="8">
        <v>0</v>
      </c>
      <c r="N889" s="8">
        <v>0</v>
      </c>
      <c r="O889" s="8">
        <v>0</v>
      </c>
    </row>
    <row r="890" spans="3:15" x14ac:dyDescent="0.2">
      <c r="C890" s="1" t="s">
        <v>118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>
        <v>0</v>
      </c>
      <c r="L890" s="8">
        <v>0</v>
      </c>
      <c r="M890" s="8">
        <v>0</v>
      </c>
      <c r="N890" s="8">
        <v>0</v>
      </c>
      <c r="O890" s="8">
        <v>0</v>
      </c>
    </row>
    <row r="891" spans="3:15" x14ac:dyDescent="0.2">
      <c r="C891" s="1" t="s">
        <v>119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>
        <v>0</v>
      </c>
      <c r="L891" s="8">
        <v>0</v>
      </c>
      <c r="M891" s="8">
        <v>0</v>
      </c>
      <c r="N891" s="8">
        <v>0</v>
      </c>
      <c r="O891" s="8">
        <v>0</v>
      </c>
    </row>
    <row r="892" spans="3:15" x14ac:dyDescent="0.2">
      <c r="C892" s="1" t="s">
        <v>120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>
        <v>0</v>
      </c>
      <c r="L892" s="8">
        <v>0</v>
      </c>
      <c r="M892" s="8">
        <v>0</v>
      </c>
      <c r="N892" s="8">
        <v>0</v>
      </c>
      <c r="O892" s="8">
        <v>0</v>
      </c>
    </row>
    <row r="893" spans="3:15" x14ac:dyDescent="0.2">
      <c r="C893" s="1" t="s">
        <v>121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>
        <v>0</v>
      </c>
      <c r="L893" s="8">
        <v>0</v>
      </c>
      <c r="M893" s="8">
        <v>0</v>
      </c>
      <c r="N893" s="8">
        <v>0</v>
      </c>
      <c r="O893" s="8">
        <v>0</v>
      </c>
    </row>
    <row r="894" spans="3:15" x14ac:dyDescent="0.2">
      <c r="C894" s="1" t="s">
        <v>122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>
        <v>0</v>
      </c>
      <c r="L894" s="8">
        <v>0</v>
      </c>
      <c r="M894" s="8">
        <v>0</v>
      </c>
      <c r="N894" s="8">
        <v>0</v>
      </c>
      <c r="O894" s="8">
        <v>0</v>
      </c>
    </row>
    <row r="895" spans="3:15" x14ac:dyDescent="0.2">
      <c r="C895" s="1" t="s">
        <v>210</v>
      </c>
      <c r="O895" s="8">
        <v>0</v>
      </c>
    </row>
    <row r="896" spans="3:15" x14ac:dyDescent="0.2">
      <c r="C896" s="1" t="s">
        <v>123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>
        <v>0</v>
      </c>
      <c r="L896" s="8">
        <v>0</v>
      </c>
      <c r="M896" s="8">
        <v>0</v>
      </c>
      <c r="N896" s="8">
        <v>0</v>
      </c>
      <c r="O896" s="8">
        <v>0</v>
      </c>
    </row>
    <row r="897" spans="3:15" x14ac:dyDescent="0.2">
      <c r="C897" s="1" t="s">
        <v>124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>
        <v>0</v>
      </c>
      <c r="L897" s="8">
        <v>0</v>
      </c>
      <c r="M897" s="8">
        <v>0</v>
      </c>
      <c r="N897" s="8">
        <v>0</v>
      </c>
      <c r="O897" s="8">
        <v>0</v>
      </c>
    </row>
    <row r="898" spans="3:15" x14ac:dyDescent="0.2">
      <c r="C898" s="1" t="s">
        <v>125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>
        <v>0</v>
      </c>
      <c r="L898" s="8">
        <v>0</v>
      </c>
      <c r="M898" s="8">
        <v>0</v>
      </c>
      <c r="N898" s="8">
        <v>0</v>
      </c>
      <c r="O898" s="8">
        <v>0</v>
      </c>
    </row>
    <row r="899" spans="3:15" x14ac:dyDescent="0.2">
      <c r="C899" s="1" t="s">
        <v>126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>
        <v>0</v>
      </c>
      <c r="L899" s="8">
        <v>0</v>
      </c>
      <c r="M899" s="8">
        <v>0</v>
      </c>
      <c r="N899" s="8">
        <v>0</v>
      </c>
      <c r="O899" s="8">
        <v>0</v>
      </c>
    </row>
    <row r="900" spans="3:15" x14ac:dyDescent="0.2">
      <c r="C900" s="1" t="s">
        <v>192</v>
      </c>
      <c r="D900" s="8"/>
      <c r="E900" s="8"/>
      <c r="F900" s="8"/>
      <c r="G900" s="8"/>
      <c r="H900" s="8"/>
      <c r="I900" s="8"/>
      <c r="J900" s="8"/>
      <c r="L900" s="8">
        <v>0</v>
      </c>
      <c r="M900" s="8">
        <v>0</v>
      </c>
      <c r="N900" s="8">
        <v>0</v>
      </c>
      <c r="O900" s="8">
        <v>0</v>
      </c>
    </row>
    <row r="901" spans="3:15" x14ac:dyDescent="0.2">
      <c r="C901" s="1" t="s">
        <v>127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>
        <v>0</v>
      </c>
      <c r="L901" s="8">
        <v>0</v>
      </c>
      <c r="M901" s="8">
        <v>0</v>
      </c>
      <c r="N901" s="8">
        <v>0</v>
      </c>
      <c r="O901" s="8">
        <v>0</v>
      </c>
    </row>
    <row r="902" spans="3:15" x14ac:dyDescent="0.2">
      <c r="C902" s="1" t="s">
        <v>128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>
        <v>0</v>
      </c>
      <c r="L902" s="8">
        <v>0</v>
      </c>
      <c r="M902" s="8">
        <v>0</v>
      </c>
      <c r="N902" s="8">
        <v>0</v>
      </c>
      <c r="O902" s="8">
        <v>0</v>
      </c>
    </row>
    <row r="903" spans="3:15" x14ac:dyDescent="0.2">
      <c r="C903" s="1" t="s">
        <v>129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>
        <v>0</v>
      </c>
      <c r="L903" s="8">
        <v>0</v>
      </c>
      <c r="M903" s="8">
        <v>0</v>
      </c>
      <c r="N903" s="8">
        <v>0</v>
      </c>
      <c r="O903" s="8">
        <v>0</v>
      </c>
    </row>
    <row r="904" spans="3:15" x14ac:dyDescent="0.2">
      <c r="C904" s="1" t="s">
        <v>130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>
        <v>0</v>
      </c>
      <c r="L904" s="8">
        <v>0</v>
      </c>
      <c r="M904" s="8">
        <v>0</v>
      </c>
      <c r="N904" s="8">
        <v>0</v>
      </c>
      <c r="O904" s="8">
        <v>0</v>
      </c>
    </row>
    <row r="905" spans="3:15" x14ac:dyDescent="0.2">
      <c r="C905" s="1" t="s">
        <v>131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>
        <v>0</v>
      </c>
      <c r="L905" s="8">
        <v>0</v>
      </c>
      <c r="M905" s="8">
        <v>0</v>
      </c>
      <c r="N905" s="8">
        <v>0</v>
      </c>
      <c r="O905" s="8">
        <v>0</v>
      </c>
    </row>
    <row r="906" spans="3:15" x14ac:dyDescent="0.2">
      <c r="C906" s="1" t="s">
        <v>132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>
        <v>0</v>
      </c>
      <c r="L906" s="8">
        <v>0</v>
      </c>
      <c r="M906" s="8">
        <v>0</v>
      </c>
      <c r="N906" s="8">
        <v>0</v>
      </c>
      <c r="O906" s="8">
        <v>0</v>
      </c>
    </row>
    <row r="907" spans="3:15" x14ac:dyDescent="0.2">
      <c r="C907" s="1" t="s">
        <v>133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>
        <v>0</v>
      </c>
      <c r="L907" s="8">
        <v>0</v>
      </c>
      <c r="M907" s="8">
        <v>0</v>
      </c>
      <c r="N907" s="8">
        <v>0</v>
      </c>
      <c r="O907" s="8">
        <v>0</v>
      </c>
    </row>
    <row r="908" spans="3:15" x14ac:dyDescent="0.2">
      <c r="C908" s="1" t="s">
        <v>134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>
        <v>0</v>
      </c>
      <c r="L908" s="8">
        <v>0</v>
      </c>
      <c r="M908" s="8">
        <v>0</v>
      </c>
      <c r="N908" s="8">
        <v>0</v>
      </c>
      <c r="O908" s="8">
        <v>0</v>
      </c>
    </row>
    <row r="909" spans="3:15" x14ac:dyDescent="0.2">
      <c r="C909" s="1" t="s">
        <v>135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>
        <v>0</v>
      </c>
      <c r="L909" s="8">
        <v>0</v>
      </c>
      <c r="M909" s="8">
        <v>0</v>
      </c>
      <c r="N909" s="8">
        <v>0</v>
      </c>
      <c r="O909" s="8">
        <v>0</v>
      </c>
    </row>
    <row r="910" spans="3:15" x14ac:dyDescent="0.2">
      <c r="C910" s="1" t="s">
        <v>136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>
        <v>0</v>
      </c>
      <c r="L910" s="8">
        <v>0</v>
      </c>
      <c r="M910" s="8">
        <v>0</v>
      </c>
      <c r="N910" s="8">
        <v>0</v>
      </c>
      <c r="O910" s="8">
        <v>0</v>
      </c>
    </row>
    <row r="911" spans="3:15" x14ac:dyDescent="0.2">
      <c r="C911" s="1" t="s">
        <v>137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  <c r="I911" s="8">
        <v>0</v>
      </c>
      <c r="J911" s="8">
        <v>0</v>
      </c>
      <c r="K911">
        <v>0</v>
      </c>
      <c r="L911" s="8">
        <v>0</v>
      </c>
      <c r="M911" s="8">
        <v>0</v>
      </c>
      <c r="N911" s="8">
        <v>0</v>
      </c>
      <c r="O911" s="8">
        <v>0</v>
      </c>
    </row>
    <row r="912" spans="3:15" x14ac:dyDescent="0.2">
      <c r="C912" s="1" t="s">
        <v>138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>
        <v>0</v>
      </c>
      <c r="L912" s="8">
        <v>0</v>
      </c>
      <c r="M912" s="8">
        <v>0</v>
      </c>
      <c r="N912" s="8">
        <v>0</v>
      </c>
      <c r="O912" s="8">
        <v>0</v>
      </c>
    </row>
    <row r="913" spans="3:15" x14ac:dyDescent="0.2">
      <c r="C913" s="1" t="s">
        <v>139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>
        <v>0</v>
      </c>
      <c r="L913" s="8">
        <v>0</v>
      </c>
      <c r="M913" s="8">
        <v>0</v>
      </c>
      <c r="N913" s="8">
        <v>0</v>
      </c>
      <c r="O913" s="8">
        <v>0</v>
      </c>
    </row>
    <row r="914" spans="3:15" x14ac:dyDescent="0.2">
      <c r="C914" s="1" t="s">
        <v>140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>
        <v>0</v>
      </c>
      <c r="L914" s="8">
        <v>0</v>
      </c>
      <c r="M914" s="8">
        <v>0</v>
      </c>
      <c r="N914" s="8">
        <v>0</v>
      </c>
      <c r="O914" s="8">
        <v>0</v>
      </c>
    </row>
    <row r="915" spans="3:15" x14ac:dyDescent="0.2">
      <c r="C915" s="1" t="s">
        <v>141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>
        <v>0</v>
      </c>
      <c r="L915" s="8">
        <v>0</v>
      </c>
      <c r="M915" s="8">
        <v>0</v>
      </c>
      <c r="N915" s="8">
        <v>0</v>
      </c>
      <c r="O915" s="8">
        <v>0</v>
      </c>
    </row>
    <row r="916" spans="3:15" x14ac:dyDescent="0.2">
      <c r="C916" s="1" t="s">
        <v>142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>
        <v>0</v>
      </c>
      <c r="L916" s="8">
        <v>0</v>
      </c>
      <c r="M916" s="8">
        <v>0</v>
      </c>
      <c r="N916" s="8">
        <v>0</v>
      </c>
      <c r="O916" s="8">
        <v>0</v>
      </c>
    </row>
    <row r="917" spans="3:15" x14ac:dyDescent="0.2">
      <c r="C917" s="1" t="s">
        <v>143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>
        <v>0</v>
      </c>
      <c r="L917" s="8">
        <v>0</v>
      </c>
      <c r="M917" s="8">
        <v>0</v>
      </c>
      <c r="N917" s="8">
        <v>0</v>
      </c>
      <c r="O917" s="8">
        <v>0</v>
      </c>
    </row>
    <row r="918" spans="3:15" x14ac:dyDescent="0.2">
      <c r="C918" s="1" t="s">
        <v>144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>
        <v>0</v>
      </c>
      <c r="L918" s="8">
        <v>0</v>
      </c>
      <c r="M918" s="8">
        <v>0</v>
      </c>
      <c r="N918" s="8">
        <v>0</v>
      </c>
      <c r="O918" s="8">
        <v>0</v>
      </c>
    </row>
    <row r="919" spans="3:15" x14ac:dyDescent="0.2">
      <c r="C919" s="1" t="s">
        <v>145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>
        <v>0</v>
      </c>
      <c r="L919" s="8">
        <v>0</v>
      </c>
      <c r="M919" s="8">
        <v>0</v>
      </c>
      <c r="N919" s="8">
        <v>0</v>
      </c>
      <c r="O919" s="8">
        <v>0</v>
      </c>
    </row>
    <row r="920" spans="3:15" x14ac:dyDescent="0.2">
      <c r="C920" s="1" t="s">
        <v>146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>
        <v>0</v>
      </c>
      <c r="L920" s="8">
        <v>0</v>
      </c>
      <c r="M920" s="8">
        <v>0</v>
      </c>
      <c r="N920" s="8">
        <v>0</v>
      </c>
      <c r="O920" s="8">
        <v>2</v>
      </c>
    </row>
    <row r="921" spans="3:15" x14ac:dyDescent="0.2">
      <c r="C921" s="1" t="s">
        <v>147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>
        <v>0</v>
      </c>
      <c r="L921" s="8">
        <v>0</v>
      </c>
      <c r="M921" s="8">
        <v>0</v>
      </c>
      <c r="N921" s="8">
        <v>0</v>
      </c>
      <c r="O921" s="8">
        <v>0</v>
      </c>
    </row>
    <row r="922" spans="3:15" x14ac:dyDescent="0.2">
      <c r="C922" s="1" t="s">
        <v>148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>
        <v>11</v>
      </c>
      <c r="L922" s="8">
        <v>2</v>
      </c>
      <c r="M922" s="8">
        <v>0</v>
      </c>
      <c r="N922" s="8">
        <v>0</v>
      </c>
      <c r="O922" s="8">
        <v>0</v>
      </c>
    </row>
    <row r="923" spans="3:15" x14ac:dyDescent="0.2">
      <c r="C923" s="1" t="s">
        <v>149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>
        <v>0</v>
      </c>
      <c r="L923" s="8">
        <v>0</v>
      </c>
      <c r="M923" s="8">
        <v>0</v>
      </c>
      <c r="N923" s="8">
        <v>0</v>
      </c>
      <c r="O923" s="8">
        <v>0</v>
      </c>
    </row>
    <row r="924" spans="3:15" x14ac:dyDescent="0.2">
      <c r="C924" s="1" t="s">
        <v>150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>
        <v>0</v>
      </c>
      <c r="L924" s="8">
        <v>0</v>
      </c>
      <c r="M924" s="8">
        <v>0</v>
      </c>
      <c r="N924" s="8">
        <v>0</v>
      </c>
      <c r="O924" s="8">
        <v>0</v>
      </c>
    </row>
    <row r="925" spans="3:15" x14ac:dyDescent="0.2">
      <c r="C925" s="1" t="s">
        <v>151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>
        <v>0</v>
      </c>
      <c r="L925" s="8">
        <v>0</v>
      </c>
      <c r="M925" s="8">
        <v>0</v>
      </c>
      <c r="N925" s="8">
        <v>0</v>
      </c>
      <c r="O925" s="8">
        <v>0</v>
      </c>
    </row>
    <row r="926" spans="3:15" x14ac:dyDescent="0.2">
      <c r="C926" s="1" t="s">
        <v>152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>
        <v>0</v>
      </c>
      <c r="L926" s="8">
        <v>0</v>
      </c>
      <c r="M926" s="8">
        <v>0</v>
      </c>
      <c r="N926" s="8">
        <v>0</v>
      </c>
      <c r="O926" s="8">
        <v>2</v>
      </c>
    </row>
    <row r="927" spans="3:15" x14ac:dyDescent="0.2">
      <c r="C927" s="1" t="s">
        <v>153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>
        <v>0</v>
      </c>
      <c r="L927" s="8">
        <v>0</v>
      </c>
      <c r="M927" s="8">
        <v>0</v>
      </c>
      <c r="N927" s="8">
        <v>0</v>
      </c>
      <c r="O927" s="8">
        <v>0</v>
      </c>
    </row>
    <row r="928" spans="3:15" x14ac:dyDescent="0.2">
      <c r="C928" s="1" t="s">
        <v>201</v>
      </c>
      <c r="D928" s="8"/>
      <c r="E928" s="8"/>
      <c r="F928" s="8"/>
      <c r="G928" s="8"/>
      <c r="H928" s="8"/>
      <c r="I928" s="8"/>
      <c r="J928" s="8"/>
      <c r="L928" s="8"/>
      <c r="M928" s="8"/>
      <c r="N928" s="8">
        <v>0</v>
      </c>
      <c r="O928" s="8">
        <v>0</v>
      </c>
    </row>
    <row r="929" spans="3:15" x14ac:dyDescent="0.2">
      <c r="C929" s="1" t="s">
        <v>154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>
        <v>0</v>
      </c>
      <c r="L929" s="8">
        <v>0</v>
      </c>
      <c r="M929" s="8">
        <v>0</v>
      </c>
      <c r="N929" s="8">
        <v>0</v>
      </c>
      <c r="O929" s="8">
        <v>0</v>
      </c>
    </row>
    <row r="930" spans="3:15" x14ac:dyDescent="0.2">
      <c r="C930" s="1" t="s">
        <v>155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>
        <v>0</v>
      </c>
      <c r="L930" s="8">
        <v>0</v>
      </c>
      <c r="M930" s="8">
        <v>0</v>
      </c>
      <c r="N930" s="8">
        <v>0</v>
      </c>
      <c r="O930" s="8">
        <v>0</v>
      </c>
    </row>
    <row r="931" spans="3:15" x14ac:dyDescent="0.2">
      <c r="C931" s="1" t="s">
        <v>156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>
        <v>0</v>
      </c>
      <c r="L931" s="8">
        <v>0</v>
      </c>
      <c r="M931" s="8">
        <v>0</v>
      </c>
      <c r="N931" s="8">
        <v>0</v>
      </c>
      <c r="O931" s="8">
        <v>0</v>
      </c>
    </row>
    <row r="932" spans="3:15" x14ac:dyDescent="0.2">
      <c r="C932" s="1" t="s">
        <v>157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>
        <v>0</v>
      </c>
      <c r="L932" s="8">
        <v>0</v>
      </c>
      <c r="M932" s="8">
        <v>0</v>
      </c>
      <c r="N932" s="8">
        <v>0</v>
      </c>
      <c r="O932" s="8">
        <v>0</v>
      </c>
    </row>
    <row r="933" spans="3:15" x14ac:dyDescent="0.2">
      <c r="C933" s="1" t="s">
        <v>195</v>
      </c>
      <c r="D933" s="8"/>
      <c r="E933" s="8"/>
      <c r="F933" s="8"/>
      <c r="G933" s="8"/>
      <c r="H933" s="8"/>
      <c r="I933" s="8"/>
      <c r="J933" s="8"/>
      <c r="L933" s="8"/>
      <c r="M933" s="8">
        <v>0</v>
      </c>
      <c r="N933" s="8">
        <v>0</v>
      </c>
      <c r="O933" s="8">
        <v>0</v>
      </c>
    </row>
    <row r="934" spans="3:15" x14ac:dyDescent="0.2">
      <c r="C934" s="1" t="s">
        <v>158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>
        <v>0</v>
      </c>
      <c r="L934" s="8">
        <v>0</v>
      </c>
      <c r="M934" s="8">
        <v>0</v>
      </c>
      <c r="N934" s="8">
        <v>0</v>
      </c>
      <c r="O934" s="8">
        <v>0</v>
      </c>
    </row>
    <row r="935" spans="3:15" x14ac:dyDescent="0.2">
      <c r="C935" s="1" t="s">
        <v>159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>
        <v>0</v>
      </c>
      <c r="L935" s="8">
        <v>0</v>
      </c>
      <c r="M935" s="8">
        <v>0</v>
      </c>
      <c r="N935" s="8">
        <v>0</v>
      </c>
      <c r="O935" s="8">
        <v>1</v>
      </c>
    </row>
    <row r="936" spans="3:15" x14ac:dyDescent="0.2">
      <c r="C936" s="1" t="s">
        <v>160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>
        <v>0</v>
      </c>
      <c r="L936" s="8">
        <v>0</v>
      </c>
      <c r="M936" s="8">
        <v>0</v>
      </c>
      <c r="N936" s="8">
        <v>0</v>
      </c>
      <c r="O936" s="8">
        <v>0</v>
      </c>
    </row>
    <row r="937" spans="3:15" x14ac:dyDescent="0.2">
      <c r="C937" s="1" t="s">
        <v>161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>
        <v>0</v>
      </c>
      <c r="L937" s="8">
        <v>0</v>
      </c>
      <c r="M937" s="8">
        <v>0</v>
      </c>
      <c r="N937" s="8">
        <v>0</v>
      </c>
      <c r="O937" s="8">
        <v>0</v>
      </c>
    </row>
    <row r="938" spans="3:15" x14ac:dyDescent="0.2">
      <c r="C938" s="1" t="s">
        <v>162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>
        <v>0</v>
      </c>
      <c r="L938" s="8">
        <v>0</v>
      </c>
      <c r="M938" s="8">
        <v>0</v>
      </c>
      <c r="N938" s="8">
        <v>0</v>
      </c>
      <c r="O938" s="8">
        <v>0</v>
      </c>
    </row>
    <row r="939" spans="3:15" x14ac:dyDescent="0.2">
      <c r="C939" s="1" t="s">
        <v>163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>
        <v>0</v>
      </c>
      <c r="L939" s="8">
        <v>0</v>
      </c>
      <c r="M939" s="8">
        <v>0</v>
      </c>
      <c r="N939" s="8">
        <v>0</v>
      </c>
      <c r="O939" s="8">
        <v>0</v>
      </c>
    </row>
    <row r="940" spans="3:15" x14ac:dyDescent="0.2">
      <c r="C940" s="1" t="s">
        <v>164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>
        <v>0</v>
      </c>
      <c r="L940" s="8">
        <v>0</v>
      </c>
      <c r="M940" s="8">
        <v>0</v>
      </c>
      <c r="N940" s="8">
        <v>0</v>
      </c>
      <c r="O940" s="8">
        <v>0</v>
      </c>
    </row>
    <row r="941" spans="3:15" x14ac:dyDescent="0.2">
      <c r="C941" s="1" t="s">
        <v>165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>
        <v>0</v>
      </c>
      <c r="L941" s="8">
        <v>0</v>
      </c>
      <c r="M941" s="8">
        <v>0</v>
      </c>
      <c r="N941" s="8">
        <v>0</v>
      </c>
      <c r="O941" s="8">
        <v>0</v>
      </c>
    </row>
    <row r="942" spans="3:15" x14ac:dyDescent="0.2">
      <c r="C942" s="1" t="s">
        <v>166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>
        <v>0</v>
      </c>
      <c r="L942" s="8">
        <v>0</v>
      </c>
      <c r="M942" s="8">
        <v>0</v>
      </c>
      <c r="N942" s="8">
        <v>0</v>
      </c>
      <c r="O942" s="8">
        <v>0</v>
      </c>
    </row>
    <row r="943" spans="3:15" x14ac:dyDescent="0.2">
      <c r="C943" s="1" t="s">
        <v>167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>
        <v>1</v>
      </c>
      <c r="L943" s="8">
        <v>0</v>
      </c>
      <c r="M943" s="8">
        <v>0</v>
      </c>
      <c r="N943" s="8">
        <v>0</v>
      </c>
      <c r="O943" s="8">
        <v>0</v>
      </c>
    </row>
    <row r="944" spans="3:15" x14ac:dyDescent="0.2">
      <c r="C944" s="1" t="s">
        <v>168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>
        <v>0</v>
      </c>
      <c r="L944" s="8">
        <v>0</v>
      </c>
      <c r="M944" s="8">
        <v>0</v>
      </c>
      <c r="N944" s="8">
        <v>0</v>
      </c>
      <c r="O944" s="8">
        <v>0</v>
      </c>
    </row>
    <row r="945" spans="3:15" x14ac:dyDescent="0.2">
      <c r="C945" s="1" t="s">
        <v>169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>
        <v>0</v>
      </c>
      <c r="L945" s="8">
        <v>0</v>
      </c>
      <c r="M945" s="8">
        <v>0</v>
      </c>
      <c r="N945" s="8">
        <v>0</v>
      </c>
      <c r="O945" s="8">
        <v>0</v>
      </c>
    </row>
    <row r="946" spans="3:15" x14ac:dyDescent="0.2">
      <c r="C946" s="1" t="s">
        <v>170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>
        <v>0</v>
      </c>
      <c r="L946" s="8">
        <v>0</v>
      </c>
      <c r="M946" s="8">
        <v>0</v>
      </c>
      <c r="N946" s="8">
        <v>0</v>
      </c>
      <c r="O946" s="8">
        <v>0</v>
      </c>
    </row>
    <row r="947" spans="3:15" x14ac:dyDescent="0.2">
      <c r="C947" s="11" t="s">
        <v>171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 s="8">
        <v>0</v>
      </c>
      <c r="M947" s="8">
        <v>0</v>
      </c>
      <c r="N947" s="8">
        <v>0</v>
      </c>
      <c r="O947" s="8">
        <v>0</v>
      </c>
    </row>
    <row r="948" spans="3:15" x14ac:dyDescent="0.2">
      <c r="C948" s="11" t="s">
        <v>172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 s="8">
        <v>0</v>
      </c>
      <c r="M948" s="8">
        <v>0</v>
      </c>
      <c r="N948" s="8">
        <v>0</v>
      </c>
      <c r="O948" s="8">
        <v>0</v>
      </c>
    </row>
    <row r="949" spans="3:15" x14ac:dyDescent="0.2">
      <c r="C949" s="11" t="s">
        <v>173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 s="8">
        <v>0</v>
      </c>
      <c r="M949" s="8">
        <v>0</v>
      </c>
      <c r="N949" s="8">
        <v>0</v>
      </c>
      <c r="O949" s="8">
        <v>0</v>
      </c>
    </row>
    <row r="950" spans="3:15" x14ac:dyDescent="0.2">
      <c r="C950" s="11" t="s">
        <v>174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 s="8">
        <v>0</v>
      </c>
      <c r="M950" s="8">
        <v>0</v>
      </c>
      <c r="N950" s="8">
        <v>0</v>
      </c>
      <c r="O950" s="8">
        <v>0</v>
      </c>
    </row>
    <row r="951" spans="3:15" x14ac:dyDescent="0.2">
      <c r="C951" s="11" t="s">
        <v>175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 s="8">
        <v>0</v>
      </c>
      <c r="M951" s="8">
        <v>0</v>
      </c>
      <c r="N951" s="8">
        <v>0</v>
      </c>
      <c r="O951" s="8">
        <v>0</v>
      </c>
    </row>
    <row r="952" spans="3:15" x14ac:dyDescent="0.2">
      <c r="C952" s="11" t="s">
        <v>176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 s="8">
        <v>0</v>
      </c>
      <c r="M952" s="8">
        <v>0</v>
      </c>
      <c r="N952" s="8">
        <v>0</v>
      </c>
      <c r="O952" s="8">
        <v>0</v>
      </c>
    </row>
    <row r="953" spans="3:15" x14ac:dyDescent="0.2">
      <c r="C953" s="11" t="s">
        <v>177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 s="8">
        <v>0</v>
      </c>
      <c r="M953" s="8">
        <v>0</v>
      </c>
      <c r="N953" s="8">
        <v>0</v>
      </c>
      <c r="O953" s="8">
        <v>0</v>
      </c>
    </row>
    <row r="954" spans="3:15" x14ac:dyDescent="0.2">
      <c r="C954" s="11" t="s">
        <v>178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 s="8">
        <v>0</v>
      </c>
      <c r="M954" s="8">
        <v>0</v>
      </c>
      <c r="N954" s="8">
        <v>0</v>
      </c>
      <c r="O954" s="8">
        <v>0</v>
      </c>
    </row>
    <row r="955" spans="3:15" x14ac:dyDescent="0.2">
      <c r="C955" s="11" t="s">
        <v>179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 s="8">
        <v>0</v>
      </c>
      <c r="M955" s="8">
        <v>0</v>
      </c>
      <c r="N955" s="8">
        <v>0</v>
      </c>
      <c r="O955" s="8">
        <v>0</v>
      </c>
    </row>
    <row r="956" spans="3:15" x14ac:dyDescent="0.2">
      <c r="C956" s="11" t="s">
        <v>180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 s="8">
        <v>0</v>
      </c>
      <c r="M956" s="8">
        <v>0</v>
      </c>
      <c r="N956" s="8">
        <v>0</v>
      </c>
      <c r="O956" s="8">
        <v>0</v>
      </c>
    </row>
    <row r="957" spans="3:15" x14ac:dyDescent="0.2">
      <c r="C957" s="11" t="s">
        <v>219</v>
      </c>
      <c r="L957" s="8"/>
      <c r="M957" s="8"/>
      <c r="N957" s="8"/>
      <c r="O957" s="8"/>
    </row>
    <row r="958" spans="3:15" x14ac:dyDescent="0.2">
      <c r="C958" s="11" t="s">
        <v>181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 s="8">
        <v>0</v>
      </c>
      <c r="M958" s="8">
        <v>0</v>
      </c>
      <c r="N958" s="8">
        <v>0</v>
      </c>
      <c r="O958" s="8">
        <v>0</v>
      </c>
    </row>
    <row r="959" spans="3:15" x14ac:dyDescent="0.2">
      <c r="C959" s="11" t="s">
        <v>182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 s="8">
        <v>0</v>
      </c>
      <c r="M959" s="8">
        <v>0</v>
      </c>
      <c r="N959" s="8">
        <v>0</v>
      </c>
      <c r="O959" s="8">
        <v>0</v>
      </c>
    </row>
    <row r="961" spans="15:15" x14ac:dyDescent="0.2">
      <c r="O961" s="8">
        <v>0</v>
      </c>
    </row>
    <row r="962" spans="15:15" x14ac:dyDescent="0.2">
      <c r="O962" s="8">
        <v>2</v>
      </c>
    </row>
    <row r="963" spans="15:15" x14ac:dyDescent="0.2">
      <c r="O963" s="8">
        <v>0</v>
      </c>
    </row>
    <row r="964" spans="15:15" x14ac:dyDescent="0.2">
      <c r="O964" s="8">
        <v>0</v>
      </c>
    </row>
    <row r="965" spans="15:15" x14ac:dyDescent="0.2">
      <c r="O965" s="8">
        <v>0</v>
      </c>
    </row>
    <row r="966" spans="15:15" x14ac:dyDescent="0.2">
      <c r="O966" s="8">
        <v>0</v>
      </c>
    </row>
    <row r="967" spans="15:15" x14ac:dyDescent="0.2">
      <c r="O967" s="8">
        <v>0</v>
      </c>
    </row>
    <row r="968" spans="15:15" x14ac:dyDescent="0.2">
      <c r="O968" s="8">
        <v>0</v>
      </c>
    </row>
    <row r="969" spans="15:15" x14ac:dyDescent="0.2">
      <c r="O969" s="8">
        <v>0</v>
      </c>
    </row>
    <row r="970" spans="15:15" x14ac:dyDescent="0.2">
      <c r="O970" s="8">
        <v>0</v>
      </c>
    </row>
    <row r="971" spans="15:15" x14ac:dyDescent="0.2">
      <c r="O971" s="8">
        <v>1</v>
      </c>
    </row>
    <row r="972" spans="15:15" x14ac:dyDescent="0.2">
      <c r="O972" s="8">
        <v>0</v>
      </c>
    </row>
    <row r="973" spans="15:15" x14ac:dyDescent="0.2">
      <c r="O973" s="8">
        <v>0</v>
      </c>
    </row>
    <row r="974" spans="15:15" x14ac:dyDescent="0.2">
      <c r="O974" s="8">
        <v>0</v>
      </c>
    </row>
    <row r="975" spans="15:15" x14ac:dyDescent="0.2">
      <c r="O975" s="8">
        <v>0</v>
      </c>
    </row>
    <row r="976" spans="15:15" x14ac:dyDescent="0.2">
      <c r="O976" s="8">
        <v>0</v>
      </c>
    </row>
    <row r="977" spans="15:15" x14ac:dyDescent="0.2">
      <c r="O977" s="8">
        <v>0</v>
      </c>
    </row>
    <row r="978" spans="15:15" x14ac:dyDescent="0.2">
      <c r="O978" s="8">
        <v>0</v>
      </c>
    </row>
    <row r="979" spans="15:15" x14ac:dyDescent="0.2">
      <c r="O979" s="8">
        <v>0</v>
      </c>
    </row>
    <row r="980" spans="15:15" x14ac:dyDescent="0.2">
      <c r="O980" s="8">
        <v>0</v>
      </c>
    </row>
    <row r="981" spans="15:15" x14ac:dyDescent="0.2">
      <c r="O981" s="8">
        <v>0</v>
      </c>
    </row>
    <row r="982" spans="15:15" x14ac:dyDescent="0.2">
      <c r="O982" s="8">
        <v>0</v>
      </c>
    </row>
    <row r="983" spans="15:15" x14ac:dyDescent="0.2">
      <c r="O983" s="8">
        <v>0</v>
      </c>
    </row>
    <row r="984" spans="15:15" x14ac:dyDescent="0.2">
      <c r="O984" s="8">
        <v>0</v>
      </c>
    </row>
    <row r="985" spans="15:15" x14ac:dyDescent="0.2">
      <c r="O985" s="8">
        <v>0</v>
      </c>
    </row>
    <row r="986" spans="15:15" x14ac:dyDescent="0.2">
      <c r="O986" s="8">
        <v>0</v>
      </c>
    </row>
    <row r="987" spans="15:15" x14ac:dyDescent="0.2">
      <c r="O987" s="8">
        <v>0</v>
      </c>
    </row>
    <row r="988" spans="15:15" x14ac:dyDescent="0.2">
      <c r="O988" s="8">
        <v>0</v>
      </c>
    </row>
    <row r="989" spans="15:15" x14ac:dyDescent="0.2">
      <c r="O989" s="8">
        <v>0</v>
      </c>
    </row>
    <row r="990" spans="15:15" x14ac:dyDescent="0.2">
      <c r="O990" s="8">
        <v>0</v>
      </c>
    </row>
    <row r="991" spans="15:15" x14ac:dyDescent="0.2">
      <c r="O991" s="8">
        <v>0</v>
      </c>
    </row>
    <row r="992" spans="15:15" x14ac:dyDescent="0.2">
      <c r="O992" s="8">
        <v>0</v>
      </c>
    </row>
    <row r="993" spans="15:15" x14ac:dyDescent="0.2">
      <c r="O993" s="8"/>
    </row>
    <row r="994" spans="15:15" x14ac:dyDescent="0.2">
      <c r="O994" s="8">
        <v>0</v>
      </c>
    </row>
    <row r="995" spans="15:15" x14ac:dyDescent="0.2">
      <c r="O995" s="8">
        <v>0</v>
      </c>
    </row>
  </sheetData>
  <hyperlinks>
    <hyperlink ref="C4" r:id="rId1" xr:uid="{078AE644-AD17-6E46-BF53-0A63DE54E5AC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Y997"/>
  <sheetViews>
    <sheetView zoomScale="120" zoomScaleNormal="120" workbookViewId="0">
      <selection activeCell="B4" sqref="B4"/>
    </sheetView>
  </sheetViews>
  <sheetFormatPr baseColWidth="10" defaultColWidth="8.83203125" defaultRowHeight="15" x14ac:dyDescent="0.2"/>
  <cols>
    <col min="2" max="2" width="10.33203125" customWidth="1"/>
    <col min="3" max="4" width="5.33203125" customWidth="1"/>
    <col min="5" max="13" width="5.33203125" bestFit="1" customWidth="1"/>
    <col min="14" max="14" width="5.1640625" bestFit="1" customWidth="1"/>
    <col min="15" max="15" width="5.1640625" customWidth="1"/>
    <col min="19" max="19" width="13.6640625" customWidth="1"/>
    <col min="20" max="20" width="7.6640625" bestFit="1" customWidth="1"/>
    <col min="21" max="30" width="5.33203125" bestFit="1" customWidth="1"/>
    <col min="31" max="31" width="4.6640625" bestFit="1" customWidth="1"/>
    <col min="32" max="33" width="5.1640625" bestFit="1" customWidth="1"/>
    <col min="36" max="36" width="10" bestFit="1" customWidth="1"/>
    <col min="37" max="38" width="12.1640625" bestFit="1" customWidth="1"/>
    <col min="39" max="39" width="11.6640625" bestFit="1" customWidth="1"/>
    <col min="40" max="40" width="11.1640625" bestFit="1" customWidth="1"/>
    <col min="41" max="41" width="11.1640625" customWidth="1"/>
  </cols>
  <sheetData>
    <row r="1" spans="1:51" s="4" customFormat="1" ht="18" x14ac:dyDescent="0.2">
      <c r="A1" s="3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51" ht="18" x14ac:dyDescent="0.2">
      <c r="A2" s="2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51" x14ac:dyDescent="0.2">
      <c r="A3" s="1" t="s">
        <v>2</v>
      </c>
      <c r="B3" s="25" t="s">
        <v>3</v>
      </c>
      <c r="C3" s="25"/>
      <c r="D3" s="2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51" x14ac:dyDescent="0.2">
      <c r="A4" s="1" t="s">
        <v>5</v>
      </c>
      <c r="B4" s="5">
        <v>45377</v>
      </c>
      <c r="C4" s="22" t="s">
        <v>211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51" x14ac:dyDescent="0.2">
      <c r="A5" s="1"/>
      <c r="C5" s="25"/>
      <c r="D5" s="1" t="s">
        <v>8</v>
      </c>
      <c r="E5" s="25"/>
      <c r="F5" s="25"/>
      <c r="G5" s="25"/>
      <c r="H5" s="25"/>
      <c r="I5" s="25"/>
      <c r="J5" s="25"/>
      <c r="K5" s="25"/>
      <c r="L5" s="1"/>
      <c r="M5" s="25"/>
      <c r="N5" s="25"/>
      <c r="O5" s="25"/>
      <c r="P5" s="25"/>
      <c r="Q5" s="25"/>
      <c r="R5" s="25"/>
    </row>
    <row r="6" spans="1:51" x14ac:dyDescent="0.2">
      <c r="B6" s="25"/>
      <c r="D6" s="1" t="s">
        <v>221</v>
      </c>
      <c r="E6" s="1" t="s">
        <v>222</v>
      </c>
      <c r="F6" s="1" t="s">
        <v>223</v>
      </c>
      <c r="G6" s="1" t="s">
        <v>224</v>
      </c>
      <c r="H6" s="1" t="s">
        <v>225</v>
      </c>
      <c r="I6" s="1" t="s">
        <v>226</v>
      </c>
      <c r="J6" s="1" t="s">
        <v>227</v>
      </c>
      <c r="K6" s="1" t="s">
        <v>228</v>
      </c>
      <c r="L6" s="1" t="s">
        <v>190</v>
      </c>
      <c r="M6" s="1" t="s">
        <v>193</v>
      </c>
      <c r="N6" s="1" t="s">
        <v>229</v>
      </c>
      <c r="O6" s="1" t="s">
        <v>208</v>
      </c>
      <c r="P6" s="1" t="s">
        <v>213</v>
      </c>
      <c r="Q6" s="1" t="s">
        <v>230</v>
      </c>
      <c r="R6" s="1"/>
    </row>
    <row r="7" spans="1:51" x14ac:dyDescent="0.2">
      <c r="A7" s="1"/>
      <c r="B7" s="1" t="s">
        <v>7</v>
      </c>
      <c r="C7" s="1" t="s">
        <v>8</v>
      </c>
      <c r="D7" s="8">
        <v>2880</v>
      </c>
      <c r="E7" s="8">
        <v>2865</v>
      </c>
      <c r="F7" s="8">
        <v>2837</v>
      </c>
      <c r="G7" s="8">
        <v>2796</v>
      </c>
      <c r="H7" s="8">
        <v>2768</v>
      </c>
      <c r="I7" s="8">
        <v>2784</v>
      </c>
      <c r="J7" s="8">
        <v>2923</v>
      </c>
      <c r="K7" s="8">
        <v>3159</v>
      </c>
      <c r="L7" s="8">
        <v>2930</v>
      </c>
      <c r="M7" s="8">
        <v>2997</v>
      </c>
      <c r="N7" s="8">
        <v>2954</v>
      </c>
      <c r="O7" s="8">
        <v>2957</v>
      </c>
      <c r="P7" s="8">
        <v>3063</v>
      </c>
      <c r="Q7" s="8">
        <v>3081</v>
      </c>
      <c r="R7" s="8"/>
      <c r="AW7" s="1"/>
      <c r="AX7" s="1"/>
      <c r="AY7" s="1"/>
    </row>
    <row r="8" spans="1:51" x14ac:dyDescent="0.2">
      <c r="B8" s="25"/>
      <c r="C8" s="1" t="s">
        <v>9</v>
      </c>
      <c r="D8" s="8">
        <v>2738</v>
      </c>
      <c r="E8" s="8">
        <v>2717</v>
      </c>
      <c r="F8" s="8">
        <v>2663</v>
      </c>
      <c r="G8" s="8">
        <v>2601</v>
      </c>
      <c r="H8" s="8">
        <v>2590</v>
      </c>
      <c r="I8" s="8">
        <v>2588</v>
      </c>
      <c r="J8" s="8">
        <v>2539</v>
      </c>
      <c r="K8" s="8">
        <v>2555</v>
      </c>
      <c r="L8" s="8">
        <v>2536</v>
      </c>
      <c r="M8" s="8">
        <v>2544</v>
      </c>
      <c r="N8" s="8">
        <v>2503</v>
      </c>
      <c r="O8" s="8">
        <v>2473</v>
      </c>
      <c r="P8" s="8">
        <v>2494</v>
      </c>
      <c r="Q8" s="8">
        <v>2485</v>
      </c>
      <c r="R8" s="8"/>
      <c r="S8" s="6"/>
      <c r="T8" s="7">
        <v>2011</v>
      </c>
      <c r="U8" s="7">
        <v>2012</v>
      </c>
      <c r="V8" s="7">
        <v>2013</v>
      </c>
      <c r="W8" s="7">
        <v>2014</v>
      </c>
      <c r="X8" s="7">
        <v>2015</v>
      </c>
      <c r="Y8" s="7">
        <v>2016</v>
      </c>
      <c r="Z8" s="7">
        <v>2017</v>
      </c>
      <c r="AA8" s="7">
        <v>2018</v>
      </c>
      <c r="AB8" s="7">
        <v>2019</v>
      </c>
      <c r="AC8" s="7">
        <v>2020</v>
      </c>
      <c r="AD8" s="7">
        <v>2021</v>
      </c>
      <c r="AE8" s="7">
        <v>2022</v>
      </c>
      <c r="AF8" s="7">
        <v>2023</v>
      </c>
      <c r="AG8" s="7">
        <v>2024</v>
      </c>
      <c r="AH8" s="1"/>
      <c r="AJ8" s="7">
        <v>2011</v>
      </c>
      <c r="AK8" s="7">
        <v>2012</v>
      </c>
      <c r="AL8" s="7">
        <v>2013</v>
      </c>
      <c r="AM8" s="7">
        <v>2014</v>
      </c>
      <c r="AN8" s="7">
        <v>2015</v>
      </c>
      <c r="AO8" s="7">
        <v>2016</v>
      </c>
      <c r="AP8" s="7">
        <v>2017</v>
      </c>
      <c r="AQ8" s="7">
        <v>2018</v>
      </c>
      <c r="AR8" s="7">
        <v>2019</v>
      </c>
      <c r="AS8" s="7">
        <v>2020</v>
      </c>
      <c r="AT8" s="7">
        <v>2021</v>
      </c>
      <c r="AU8" s="7">
        <v>2022</v>
      </c>
      <c r="AV8" s="7">
        <v>2023</v>
      </c>
      <c r="AW8" s="7">
        <v>2023</v>
      </c>
      <c r="AX8" s="8"/>
      <c r="AY8" s="8"/>
    </row>
    <row r="9" spans="1:51" x14ac:dyDescent="0.2">
      <c r="C9" s="1" t="s">
        <v>10</v>
      </c>
      <c r="D9" s="8">
        <v>3</v>
      </c>
      <c r="E9" s="8">
        <v>3</v>
      </c>
      <c r="F9" s="8">
        <v>3</v>
      </c>
      <c r="G9" s="8">
        <v>5</v>
      </c>
      <c r="H9" s="8">
        <v>5</v>
      </c>
      <c r="I9" s="8">
        <v>4</v>
      </c>
      <c r="J9" s="8">
        <v>6</v>
      </c>
      <c r="K9" s="8">
        <v>5</v>
      </c>
      <c r="L9" s="8">
        <v>8</v>
      </c>
      <c r="M9" s="8">
        <v>2</v>
      </c>
      <c r="N9" s="8">
        <v>2</v>
      </c>
      <c r="O9" s="8">
        <v>2</v>
      </c>
      <c r="P9" s="8">
        <v>1</v>
      </c>
      <c r="Q9" s="8">
        <v>1</v>
      </c>
      <c r="R9" s="1"/>
      <c r="S9" s="13" t="s">
        <v>10</v>
      </c>
      <c r="T9" s="8">
        <f>D9+D199+D389</f>
        <v>5</v>
      </c>
      <c r="U9" s="8">
        <f t="shared" ref="U9:AG9" si="0">E9+E199+E389</f>
        <v>4</v>
      </c>
      <c r="V9" s="8">
        <f t="shared" si="0"/>
        <v>4</v>
      </c>
      <c r="W9" s="8">
        <f t="shared" si="0"/>
        <v>6</v>
      </c>
      <c r="X9" s="8">
        <f t="shared" si="0"/>
        <v>6</v>
      </c>
      <c r="Y9" s="8">
        <f t="shared" si="0"/>
        <v>7</v>
      </c>
      <c r="Z9" s="8">
        <f t="shared" si="0"/>
        <v>9</v>
      </c>
      <c r="AA9" s="8">
        <f t="shared" si="0"/>
        <v>8</v>
      </c>
      <c r="AB9" s="8">
        <f t="shared" si="0"/>
        <v>10</v>
      </c>
      <c r="AC9" s="8">
        <f t="shared" si="0"/>
        <v>4</v>
      </c>
      <c r="AD9" s="8">
        <f t="shared" si="0"/>
        <v>2</v>
      </c>
      <c r="AE9" s="8">
        <f t="shared" si="0"/>
        <v>2</v>
      </c>
      <c r="AF9" s="8">
        <f t="shared" si="0"/>
        <v>1</v>
      </c>
      <c r="AG9" s="8">
        <f t="shared" si="0"/>
        <v>3</v>
      </c>
      <c r="AH9" s="8"/>
      <c r="AI9" s="9" t="s">
        <v>186</v>
      </c>
      <c r="AJ9" s="21">
        <f>T9+T10+T11+T12</f>
        <v>16</v>
      </c>
      <c r="AK9" s="21">
        <f t="shared" ref="AK9:AS9" si="1">U9+U10+U11+U12</f>
        <v>14</v>
      </c>
      <c r="AL9" s="21">
        <f t="shared" si="1"/>
        <v>14</v>
      </c>
      <c r="AM9" s="21">
        <f t="shared" si="1"/>
        <v>15</v>
      </c>
      <c r="AN9" s="21">
        <f t="shared" si="1"/>
        <v>14</v>
      </c>
      <c r="AO9" s="21">
        <f t="shared" si="1"/>
        <v>17</v>
      </c>
      <c r="AP9" s="21">
        <f t="shared" si="1"/>
        <v>22</v>
      </c>
      <c r="AQ9" s="21">
        <f t="shared" si="1"/>
        <v>23</v>
      </c>
      <c r="AR9" s="21">
        <f t="shared" si="1"/>
        <v>30</v>
      </c>
      <c r="AS9" s="21">
        <f t="shared" si="1"/>
        <v>21</v>
      </c>
      <c r="AT9" s="21">
        <f>AD9+AD10+AD11+AD12</f>
        <v>16</v>
      </c>
      <c r="AU9" s="21">
        <f t="shared" ref="AU9" si="2">AE9+AE10+AE11+AE12</f>
        <v>17</v>
      </c>
      <c r="AV9" s="21">
        <f t="shared" ref="AV9" si="3">AF9+AF10+AF11+AF12</f>
        <v>16</v>
      </c>
      <c r="AW9" s="21">
        <f t="shared" ref="AW9" si="4">AG9+AG10+AG11+AG12</f>
        <v>20</v>
      </c>
      <c r="AX9" s="8"/>
      <c r="AY9" s="8"/>
    </row>
    <row r="10" spans="1:51" x14ac:dyDescent="0.2">
      <c r="C10" s="1" t="s">
        <v>11</v>
      </c>
      <c r="D10" s="8">
        <v>2</v>
      </c>
      <c r="E10" s="8">
        <v>1</v>
      </c>
      <c r="F10" s="8">
        <v>2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  <c r="O10" s="8">
        <v>1</v>
      </c>
      <c r="P10" s="8">
        <v>1</v>
      </c>
      <c r="Q10" s="8">
        <v>0</v>
      </c>
      <c r="R10" s="1"/>
      <c r="S10" s="13" t="s">
        <v>11</v>
      </c>
      <c r="T10" s="8">
        <f t="shared" ref="T10:T32" si="5">D10+D200+D390</f>
        <v>2</v>
      </c>
      <c r="U10" s="8">
        <f t="shared" ref="U10:U32" si="6">E10+E200+E390</f>
        <v>1</v>
      </c>
      <c r="V10" s="8">
        <f t="shared" ref="V10:V32" si="7">F10+F200+F390</f>
        <v>2</v>
      </c>
      <c r="W10" s="8">
        <f t="shared" ref="W10:W32" si="8">G10+G200+G390</f>
        <v>1</v>
      </c>
      <c r="X10" s="8">
        <f t="shared" ref="X10:X32" si="9">H10+H200+H390</f>
        <v>0</v>
      </c>
      <c r="Y10" s="8">
        <f t="shared" ref="Y10:Y32" si="10">I10+I200+I390</f>
        <v>0</v>
      </c>
      <c r="Z10" s="8">
        <f t="shared" ref="Z10:Z32" si="11">J10+J200+J390</f>
        <v>0</v>
      </c>
      <c r="AA10" s="8">
        <f t="shared" ref="AA10:AA32" si="12">K10+K200+K390</f>
        <v>0</v>
      </c>
      <c r="AB10" s="8">
        <f t="shared" ref="AB10:AB32" si="13">L10+L200+L390</f>
        <v>0</v>
      </c>
      <c r="AC10" s="8">
        <f t="shared" ref="AC10:AC32" si="14">M10+M200+M390</f>
        <v>1</v>
      </c>
      <c r="AD10" s="8">
        <f t="shared" ref="AD10:AD32" si="15">N10+N200+N390</f>
        <v>1</v>
      </c>
      <c r="AE10" s="8">
        <f t="shared" ref="AE10:AE32" si="16">O10+O200+O390</f>
        <v>1</v>
      </c>
      <c r="AF10" s="8">
        <f t="shared" ref="AF10:AF32" si="17">P10+P200+P390</f>
        <v>1</v>
      </c>
      <c r="AG10" s="8">
        <f t="shared" ref="AG10:AG32" si="18">Q10+Q200+Q390</f>
        <v>0</v>
      </c>
      <c r="AH10" s="8"/>
      <c r="AI10" s="9" t="s">
        <v>187</v>
      </c>
      <c r="AJ10" s="21">
        <f>T13+T14+T16+T18+T20+T21+T22+T23+T25+T26+T28+T30+T31+T33+T37+T41+T44+T51</f>
        <v>21</v>
      </c>
      <c r="AK10" s="21">
        <f t="shared" ref="AK10:AP10" si="19">U13+U14+U16+U18+U20+U21+U22+U23+U25+U26+U28+U30+U31+U33+U37+U41+U44+U51</f>
        <v>26</v>
      </c>
      <c r="AL10" s="21">
        <f t="shared" si="19"/>
        <v>28</v>
      </c>
      <c r="AM10" s="21">
        <f t="shared" si="19"/>
        <v>30</v>
      </c>
      <c r="AN10" s="21">
        <f t="shared" si="19"/>
        <v>42</v>
      </c>
      <c r="AO10" s="21">
        <f t="shared" si="19"/>
        <v>48</v>
      </c>
      <c r="AP10" s="21">
        <f t="shared" si="19"/>
        <v>100</v>
      </c>
      <c r="AQ10" s="21">
        <f>AA13+AA14+AA16+AA18+AA20+AA21+AA22+AA23+AA25+AA26+AA28+AA30+AA31+AA33+AA37+AA41+AA44+AA51</f>
        <v>119</v>
      </c>
      <c r="AR10" s="21">
        <f t="shared" ref="AR10" si="20">AB13+AB14+AB16+AB18+AB20+AB21+AB22+AB23+AB25+AB26+AB28+AB30+AB31+AB33+AB37+AB41+AB44+AB51</f>
        <v>102</v>
      </c>
      <c r="AS10" s="21">
        <f t="shared" ref="AS10" si="21">AC13+AC14+AC16+AC18+AC20+AC21+AC22+AC23+AC25+AC26+AC28+AC30+AC31+AC33+AC37+AC41+AC44+AC51</f>
        <v>99</v>
      </c>
      <c r="AT10" s="21">
        <f t="shared" ref="AT10" si="22">AD13+AD14+AD16+AD18+AD20+AD21+AD22+AD23+AD25+AD26+AD28+AD30+AD31+AD33+AD37+AD41+AD44+AD51</f>
        <v>98</v>
      </c>
      <c r="AU10" s="21">
        <f t="shared" ref="AU10" si="23">AE13+AE14+AE16+AE18+AE20+AE21+AE22+AE23+AE25+AE26+AE28+AE30+AE31+AE33+AE37+AE41+AE44+AE51</f>
        <v>116</v>
      </c>
      <c r="AV10" s="21">
        <f>AF13+AF14+AF16+AF18+AF20+AF21+AF22+AF23+AF25+AF26+AF28+AF30+AF31+AF33+AF37+AF41+AF44+AF51</f>
        <v>144</v>
      </c>
      <c r="AW10" s="21">
        <f t="shared" ref="AW10" si="24">AG13+AG14+AG16+AG18+AG20+AG21+AG22+AG23+AG25+AG26+AG28+AG30+AG31+AG33+AG37+AG41+AG44+AG51</f>
        <v>160</v>
      </c>
      <c r="AX10" s="8"/>
      <c r="AY10" s="8"/>
    </row>
    <row r="11" spans="1:51" x14ac:dyDescent="0.2">
      <c r="C11" s="1" t="s">
        <v>12</v>
      </c>
      <c r="D11" s="8">
        <v>3</v>
      </c>
      <c r="E11" s="8">
        <v>3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3</v>
      </c>
      <c r="L11" s="8">
        <v>4</v>
      </c>
      <c r="M11" s="8">
        <v>3</v>
      </c>
      <c r="N11" s="8">
        <v>3</v>
      </c>
      <c r="O11" s="8">
        <v>3</v>
      </c>
      <c r="P11" s="8">
        <v>3</v>
      </c>
      <c r="Q11" s="8">
        <v>3</v>
      </c>
      <c r="R11" s="1"/>
      <c r="S11" s="13" t="s">
        <v>12</v>
      </c>
      <c r="T11" s="8">
        <f t="shared" si="5"/>
        <v>4</v>
      </c>
      <c r="U11" s="8">
        <f t="shared" si="6"/>
        <v>4</v>
      </c>
      <c r="V11" s="8">
        <f t="shared" si="7"/>
        <v>2</v>
      </c>
      <c r="W11" s="8">
        <f t="shared" si="8"/>
        <v>4</v>
      </c>
      <c r="X11" s="8">
        <f t="shared" si="9"/>
        <v>4</v>
      </c>
      <c r="Y11" s="8">
        <f t="shared" si="10"/>
        <v>4</v>
      </c>
      <c r="Z11" s="8">
        <f t="shared" si="11"/>
        <v>4</v>
      </c>
      <c r="AA11" s="8">
        <f t="shared" si="12"/>
        <v>6</v>
      </c>
      <c r="AB11" s="8">
        <f t="shared" si="13"/>
        <v>7</v>
      </c>
      <c r="AC11" s="8">
        <f t="shared" si="14"/>
        <v>6</v>
      </c>
      <c r="AD11" s="8">
        <f t="shared" si="15"/>
        <v>5</v>
      </c>
      <c r="AE11" s="8">
        <f t="shared" si="16"/>
        <v>5</v>
      </c>
      <c r="AF11" s="8">
        <f t="shared" si="17"/>
        <v>5</v>
      </c>
      <c r="AG11" s="8">
        <f t="shared" si="18"/>
        <v>5</v>
      </c>
      <c r="AH11" s="8"/>
      <c r="AI11" s="9" t="s">
        <v>188</v>
      </c>
      <c r="AJ11" s="21">
        <f>T15+T17+T19+T24+T27+T29+T32+T34+T35+T36+T38+T39+T40+T42+T43+T45+T46+T47+T48+T49+T50+T52+T53+T54+T55+T56</f>
        <v>131</v>
      </c>
      <c r="AK11" s="21">
        <f t="shared" ref="AK11:AS11" si="25">U15+U17+U19+U24+U27+U29+U32+U34+U35+U36+U38+U39+U40+U42+U43+U45+U46+U47+U48+U49+U50+U52+U53+U54+U55+U56</f>
        <v>135</v>
      </c>
      <c r="AL11" s="21">
        <f t="shared" si="25"/>
        <v>154</v>
      </c>
      <c r="AM11" s="21">
        <f t="shared" si="25"/>
        <v>184</v>
      </c>
      <c r="AN11" s="21">
        <f t="shared" si="25"/>
        <v>173</v>
      </c>
      <c r="AO11" s="21">
        <f t="shared" si="25"/>
        <v>207</v>
      </c>
      <c r="AP11" s="21">
        <f t="shared" si="25"/>
        <v>408</v>
      </c>
      <c r="AQ11" s="21">
        <f t="shared" si="25"/>
        <v>659</v>
      </c>
      <c r="AR11" s="21">
        <f t="shared" si="25"/>
        <v>408</v>
      </c>
      <c r="AS11" s="21">
        <f t="shared" si="25"/>
        <v>466</v>
      </c>
      <c r="AT11" s="21">
        <f>AD15+AD17+AD19+AD24+AD27+AD29+AD32+AD34+AD35+AD36+AD38+AD39+AD40+AD42+AD43+AD45+AD46+AD47+AD48+AD49+AD50+AD52+AD53+AD54+AD55+AD56</f>
        <v>436</v>
      </c>
      <c r="AU11" s="21">
        <f t="shared" ref="AU11" si="26">AE15+AE17+AE19+AE24+AE27+AE29+AE32+AE34+AE35+AE36+AE38+AE39+AE40+AE42+AE43+AE45+AE46+AE47+AE48+AE49+AE50+AE52+AE53+AE54+AE55+AE56</f>
        <v>467</v>
      </c>
      <c r="AV11" s="21">
        <f t="shared" ref="AV11" si="27">AF15+AF17+AF19+AF24+AF27+AF29+AF32+AF34+AF35+AF36+AF38+AF39+AF40+AF42+AF43+AF45+AF46+AF47+AF48+AF49+AF50+AF52+AF53+AF54+AF55+AF56</f>
        <v>547</v>
      </c>
      <c r="AW11" s="21">
        <f t="shared" ref="AW11" si="28">AG15+AG17+AG19+AG24+AG27+AG29+AG32+AG34+AG35+AG36+AG38+AG39+AG40+AG42+AG43+AG45+AG46+AG47+AG48+AG49+AG50+AG52+AG53+AG54+AG55+AG56</f>
        <v>600</v>
      </c>
      <c r="AX11" s="8"/>
    </row>
    <row r="12" spans="1:51" x14ac:dyDescent="0.2">
      <c r="C12" s="1" t="s">
        <v>13</v>
      </c>
      <c r="D12" s="8">
        <v>5</v>
      </c>
      <c r="E12" s="8">
        <v>5</v>
      </c>
      <c r="F12" s="8">
        <v>6</v>
      </c>
      <c r="G12" s="8">
        <v>4</v>
      </c>
      <c r="H12" s="8">
        <v>4</v>
      </c>
      <c r="I12" s="8">
        <v>4</v>
      </c>
      <c r="J12" s="8">
        <v>5</v>
      </c>
      <c r="K12" s="8">
        <v>6</v>
      </c>
      <c r="L12" s="8">
        <v>9</v>
      </c>
      <c r="M12" s="8">
        <v>6</v>
      </c>
      <c r="N12" s="8">
        <v>4</v>
      </c>
      <c r="O12" s="8">
        <v>6</v>
      </c>
      <c r="P12" s="8">
        <v>6</v>
      </c>
      <c r="Q12" s="8">
        <v>8</v>
      </c>
      <c r="R12" s="1"/>
      <c r="S12" s="13" t="s">
        <v>13</v>
      </c>
      <c r="T12" s="8">
        <f t="shared" si="5"/>
        <v>5</v>
      </c>
      <c r="U12" s="8">
        <f t="shared" si="6"/>
        <v>5</v>
      </c>
      <c r="V12" s="8">
        <f t="shared" si="7"/>
        <v>6</v>
      </c>
      <c r="W12" s="8">
        <f t="shared" si="8"/>
        <v>4</v>
      </c>
      <c r="X12" s="8">
        <f t="shared" si="9"/>
        <v>4</v>
      </c>
      <c r="Y12" s="8">
        <f t="shared" si="10"/>
        <v>6</v>
      </c>
      <c r="Z12" s="8">
        <f t="shared" si="11"/>
        <v>9</v>
      </c>
      <c r="AA12" s="8">
        <f t="shared" si="12"/>
        <v>9</v>
      </c>
      <c r="AB12" s="8">
        <f t="shared" si="13"/>
        <v>13</v>
      </c>
      <c r="AC12" s="8">
        <f t="shared" si="14"/>
        <v>10</v>
      </c>
      <c r="AD12" s="8">
        <f t="shared" si="15"/>
        <v>8</v>
      </c>
      <c r="AE12" s="8">
        <f t="shared" si="16"/>
        <v>9</v>
      </c>
      <c r="AF12" s="8">
        <f t="shared" si="17"/>
        <v>9</v>
      </c>
      <c r="AG12" s="8">
        <f t="shared" si="18"/>
        <v>12</v>
      </c>
      <c r="AH12" s="8"/>
      <c r="AI12" s="9" t="s">
        <v>189</v>
      </c>
      <c r="AJ12" s="21">
        <f>AJ13+AJ14+AJ15+AJ16+AJ17+AJ18</f>
        <v>11</v>
      </c>
      <c r="AK12" s="21">
        <f t="shared" ref="AK12:AR12" si="29">AK13+AK14+AK15+AK16+AK17+AK18</f>
        <v>8</v>
      </c>
      <c r="AL12" s="21">
        <f t="shared" si="29"/>
        <v>6</v>
      </c>
      <c r="AM12" s="21">
        <f t="shared" si="29"/>
        <v>6</v>
      </c>
      <c r="AN12" s="21">
        <f t="shared" si="29"/>
        <v>6</v>
      </c>
      <c r="AO12" s="21">
        <f t="shared" si="29"/>
        <v>10</v>
      </c>
      <c r="AP12" s="21">
        <f t="shared" si="29"/>
        <v>7</v>
      </c>
      <c r="AQ12" s="21">
        <f t="shared" si="29"/>
        <v>21</v>
      </c>
      <c r="AR12" s="21">
        <f t="shared" si="29"/>
        <v>10</v>
      </c>
      <c r="AS12" s="21">
        <f>AS13+AS14+AS15+AS16+AS17+AS18</f>
        <v>16</v>
      </c>
      <c r="AT12" s="21">
        <f t="shared" ref="AT12" si="30">AT13+AT14+AT15+AT16+AT17+AT18</f>
        <v>19</v>
      </c>
      <c r="AU12" s="21">
        <f t="shared" ref="AU12" si="31">AU13+AU14+AU15+AU16+AU17+AU18</f>
        <v>25</v>
      </c>
      <c r="AV12" s="21">
        <f t="shared" ref="AV12:AW12" si="32">AV13+AV14+AV15+AV16+AV17+AV18</f>
        <v>31</v>
      </c>
      <c r="AW12" s="21">
        <f t="shared" si="32"/>
        <v>30</v>
      </c>
      <c r="AX12" s="8"/>
    </row>
    <row r="13" spans="1:51" x14ac:dyDescent="0.2">
      <c r="C13" s="1" t="s">
        <v>14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1"/>
      <c r="S13" s="14" t="s">
        <v>14</v>
      </c>
      <c r="T13" s="8">
        <f t="shared" si="5"/>
        <v>2</v>
      </c>
      <c r="U13" s="8">
        <f t="shared" si="6"/>
        <v>3</v>
      </c>
      <c r="V13" s="8">
        <f t="shared" si="7"/>
        <v>3</v>
      </c>
      <c r="W13" s="8">
        <f t="shared" si="8"/>
        <v>2</v>
      </c>
      <c r="X13" s="8">
        <f t="shared" si="9"/>
        <v>2</v>
      </c>
      <c r="Y13" s="8">
        <f t="shared" si="10"/>
        <v>3</v>
      </c>
      <c r="Z13" s="8">
        <f t="shared" si="11"/>
        <v>2</v>
      </c>
      <c r="AA13" s="8">
        <f t="shared" si="12"/>
        <v>3</v>
      </c>
      <c r="AB13" s="8">
        <f t="shared" si="13"/>
        <v>1</v>
      </c>
      <c r="AC13" s="8">
        <f t="shared" si="14"/>
        <v>3</v>
      </c>
      <c r="AD13" s="8">
        <f t="shared" si="15"/>
        <v>3</v>
      </c>
      <c r="AE13" s="8">
        <f t="shared" si="16"/>
        <v>2</v>
      </c>
      <c r="AF13" s="8">
        <f t="shared" si="17"/>
        <v>2</v>
      </c>
      <c r="AG13" s="8">
        <f t="shared" si="18"/>
        <v>2</v>
      </c>
      <c r="AH13" s="8"/>
      <c r="AI13" s="9" t="s">
        <v>202</v>
      </c>
      <c r="AJ13" s="8">
        <f>T144+T145+T146+T147+T148+T149+T150+T151+T152+T153+T154+T155+T156+T157+T158+T159+T160+T161+T162+T163+T164+T165+T166+T167+T168+T169+T170+T171+T172+T173+T174+T175+T176+T177+T178+T179+T180+T181+T182+T183+T184+T185</f>
        <v>4</v>
      </c>
      <c r="AK13" s="8">
        <f t="shared" ref="AK13:AR13" si="33">U144+U145+U146+U147+U148+U149+U150+U151+U152+U153+U154+U155+U156+U157+U158+U159+U160+U161+U162+U163+U164+U165+U166+U167+U168+U169+U170+U171+U172+U173+U174+U175+U176+U177+U178+U179+U180+U181+U182+U183+U184+U185</f>
        <v>4</v>
      </c>
      <c r="AL13" s="8">
        <f t="shared" si="33"/>
        <v>4</v>
      </c>
      <c r="AM13" s="8">
        <f t="shared" si="33"/>
        <v>4</v>
      </c>
      <c r="AN13" s="8">
        <f t="shared" si="33"/>
        <v>4</v>
      </c>
      <c r="AO13" s="8">
        <f t="shared" si="33"/>
        <v>6</v>
      </c>
      <c r="AP13" s="8">
        <f t="shared" si="33"/>
        <v>2</v>
      </c>
      <c r="AQ13" s="8">
        <f t="shared" si="33"/>
        <v>16</v>
      </c>
      <c r="AR13" s="8">
        <f t="shared" si="33"/>
        <v>5</v>
      </c>
      <c r="AS13" s="8">
        <f>AC144+AC145+AC146+AC147+AC148+AC149+AC150+AC151+AC152+AC153+AC154+AC155+AC156+AC157+AC158+AC159+AC160+AC161+AC162+AC163+AC164+AC165+AC166+AC167+AC168+AC169+AC170+AC171+AC172+AC173+AC174+AC175+AC176+AC177+AC178+AC179+AC180+AC181+AC182+AC183+AC184+AC185</f>
        <v>5</v>
      </c>
      <c r="AT13" s="8">
        <f t="shared" ref="AT13" si="34">AD144+AD145+AD146+AD147+AD148+AD149+AD150+AD151+AD152+AD153+AD154+AD155+AD156+AD157+AD158+AD159+AD160+AD161+AD162+AD163+AD164+AD165+AD166+AD167+AD168+AD169+AD170+AD171+AD172+AD173+AD174+AD175+AD176+AD177+AD178+AD179+AD180+AD181+AD182+AD183+AD184+AD185</f>
        <v>5</v>
      </c>
      <c r="AU13" s="8">
        <f t="shared" ref="AU13" si="35">AE144+AE145+AE146+AE147+AE148+AE149+AE150+AE151+AE152+AE153+AE154+AE155+AE156+AE157+AE158+AE159+AE160+AE161+AE162+AE163+AE164+AE165+AE166+AE167+AE168+AE169+AE170+AE171+AE172+AE173+AE174+AE175+AE176+AE177+AE178+AE179+AE180+AE181+AE182+AE183+AE184+AE185</f>
        <v>10</v>
      </c>
      <c r="AV13" s="8">
        <f t="shared" ref="AV13" si="36">AF144+AF145+AF146+AF147+AF148+AF149+AF150+AF151+AF152+AF153+AF154+AF155+AF156+AF157+AF158+AF159+AF160+AF161+AF162+AF163+AF164+AF165+AF166+AF167+AF168+AF169+AF170+AF171+AF172+AF173+AF174+AF175+AF176+AF177+AF178+AF179+AF180+AF181+AF182+AF183+AF184+AF185</f>
        <v>10</v>
      </c>
      <c r="AW13" s="8">
        <f t="shared" ref="AW13" si="37">AG144+AG145+AG146+AG147+AG148+AG149+AG150+AG151+AG152+AG153+AG154+AG155+AG156+AG157+AG158+AG159+AG160+AG161+AG162+AG163+AG164+AG165+AG166+AG167+AG168+AG169+AG170+AG171+AG172+AG173+AG174+AG175+AG176+AG177+AG178+AG179+AG180+AG181+AG182+AG183+AG184+AG185</f>
        <v>10</v>
      </c>
    </row>
    <row r="14" spans="1:51" x14ac:dyDescent="0.2">
      <c r="C14" s="1" t="s">
        <v>15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1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1"/>
      <c r="S14" s="14" t="s">
        <v>15</v>
      </c>
      <c r="T14" s="8">
        <f t="shared" si="5"/>
        <v>0</v>
      </c>
      <c r="U14" s="8">
        <f t="shared" si="6"/>
        <v>0</v>
      </c>
      <c r="V14" s="8">
        <f t="shared" si="7"/>
        <v>1</v>
      </c>
      <c r="W14" s="8">
        <f t="shared" si="8"/>
        <v>0</v>
      </c>
      <c r="X14" s="8">
        <f t="shared" si="9"/>
        <v>0</v>
      </c>
      <c r="Y14" s="8">
        <f t="shared" si="10"/>
        <v>0</v>
      </c>
      <c r="Z14" s="8">
        <f t="shared" si="11"/>
        <v>0</v>
      </c>
      <c r="AA14" s="8">
        <f t="shared" si="12"/>
        <v>1</v>
      </c>
      <c r="AB14" s="8">
        <f t="shared" si="13"/>
        <v>1</v>
      </c>
      <c r="AC14" s="8">
        <f t="shared" si="14"/>
        <v>0</v>
      </c>
      <c r="AD14" s="8">
        <f t="shared" si="15"/>
        <v>1</v>
      </c>
      <c r="AE14" s="8">
        <f t="shared" si="16"/>
        <v>0</v>
      </c>
      <c r="AF14" s="8">
        <f t="shared" si="17"/>
        <v>0</v>
      </c>
      <c r="AG14" s="8">
        <f t="shared" si="18"/>
        <v>1</v>
      </c>
      <c r="AH14" s="8"/>
      <c r="AI14" s="9" t="s">
        <v>206</v>
      </c>
      <c r="AJ14" s="8">
        <f>T59+T60+T61+T62+T63+T64+T65+T66+T67+T68+T69+T70+T71+T72+T73+T74+T75+T76+T77+T78+T79+T80+T81+T82+T83+T84+T85+T86+T87+T88+T89+T90+T91</f>
        <v>5</v>
      </c>
      <c r="AK14" s="8">
        <f t="shared" ref="AK14:AR14" si="38">U59+U60+U61+U62+U63+U64+U65+U66+U67+U68+U69+U70+U71+U72+U73+U74+U75+U76+U77+U78+U79+U80+U81+U82+U83+U84+U85+U86+U87+U88+U89+U90+U91</f>
        <v>3</v>
      </c>
      <c r="AL14" s="8">
        <f t="shared" si="38"/>
        <v>1</v>
      </c>
      <c r="AM14" s="8">
        <f t="shared" si="38"/>
        <v>1</v>
      </c>
      <c r="AN14" s="8">
        <f t="shared" si="38"/>
        <v>1</v>
      </c>
      <c r="AO14" s="8">
        <f t="shared" si="38"/>
        <v>1</v>
      </c>
      <c r="AP14" s="8">
        <f t="shared" si="38"/>
        <v>0</v>
      </c>
      <c r="AQ14" s="8">
        <f t="shared" si="38"/>
        <v>1</v>
      </c>
      <c r="AR14" s="8">
        <f t="shared" si="38"/>
        <v>1</v>
      </c>
      <c r="AS14" s="8">
        <f>AC59+AC60+AC61+AC62+AC63+AC64+AC65+AC66+AC67+AC68+AC69+AC70+AC71+AC72+AC73+AC74+AC75+AC76+AC77+AC78+AC79+AC80+AC81+AC82+AC83+AC84+AC85+AC86+AC87+AC88+AC89+AC90+AC91</f>
        <v>2</v>
      </c>
      <c r="AT14" s="8">
        <f t="shared" ref="AT14" si="39">AD59+AD60+AD61+AD62+AD63+AD64+AD65+AD66+AD67+AD68+AD69+AD70+AD71+AD72+AD73+AD74+AD75+AD76+AD77+AD78+AD79+AD80+AD81+AD82+AD83+AD84+AD85+AD86+AD87+AD88+AD89+AD90+AD91</f>
        <v>2</v>
      </c>
      <c r="AU14" s="8">
        <f t="shared" ref="AU14" si="40">AE59+AE60+AE61+AE62+AE63+AE64+AE65+AE66+AE67+AE68+AE69+AE70+AE71+AE72+AE73+AE74+AE75+AE76+AE77+AE78+AE79+AE80+AE81+AE82+AE83+AE84+AE85+AE86+AE87+AE88+AE89+AE90+AE91</f>
        <v>2</v>
      </c>
      <c r="AV14" s="8">
        <f t="shared" ref="AV14" si="41">AF59+AF60+AF61+AF62+AF63+AF64+AF65+AF66+AF67+AF68+AF69+AF70+AF71+AF72+AF73+AF74+AF75+AF76+AF77+AF78+AF79+AF80+AF81+AF82+AF83+AF84+AF85+AF86+AF87+AF88+AF89+AF90+AF91</f>
        <v>2</v>
      </c>
      <c r="AW14" s="8">
        <f t="shared" ref="AW14" si="42">AG59+AG60+AG61+AG62+AG63+AG64+AG65+AG66+AG67+AG68+AG69+AG70+AG71+AG72+AG73+AG74+AG75+AG76+AG77+AG78+AG79+AG80+AG81+AG82+AG83+AG84+AG85+AG86+AG87+AG88+AG89+AG90+AG91</f>
        <v>4</v>
      </c>
    </row>
    <row r="15" spans="1:51" x14ac:dyDescent="0.2">
      <c r="C15" s="1" t="s">
        <v>16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3</v>
      </c>
      <c r="J15" s="8">
        <v>10</v>
      </c>
      <c r="K15" s="8">
        <v>6</v>
      </c>
      <c r="L15" s="8">
        <v>8</v>
      </c>
      <c r="M15" s="8">
        <v>14</v>
      </c>
      <c r="N15" s="8">
        <v>19</v>
      </c>
      <c r="O15" s="8">
        <v>19</v>
      </c>
      <c r="P15" s="8">
        <v>19</v>
      </c>
      <c r="Q15" s="8">
        <v>16</v>
      </c>
      <c r="R15" s="1"/>
      <c r="S15" s="15" t="s">
        <v>16</v>
      </c>
      <c r="T15" s="8">
        <f t="shared" si="5"/>
        <v>0</v>
      </c>
      <c r="U15" s="8">
        <f t="shared" si="6"/>
        <v>0</v>
      </c>
      <c r="V15" s="8">
        <f t="shared" si="7"/>
        <v>0</v>
      </c>
      <c r="W15" s="8">
        <f t="shared" si="8"/>
        <v>0</v>
      </c>
      <c r="X15" s="8">
        <f t="shared" si="9"/>
        <v>1</v>
      </c>
      <c r="Y15" s="8">
        <f t="shared" si="10"/>
        <v>3</v>
      </c>
      <c r="Z15" s="8">
        <f t="shared" si="11"/>
        <v>11</v>
      </c>
      <c r="AA15" s="8">
        <f t="shared" si="12"/>
        <v>6</v>
      </c>
      <c r="AB15" s="8">
        <f t="shared" si="13"/>
        <v>9</v>
      </c>
      <c r="AC15" s="8">
        <f t="shared" si="14"/>
        <v>15</v>
      </c>
      <c r="AD15" s="8">
        <f t="shared" si="15"/>
        <v>21</v>
      </c>
      <c r="AE15" s="8">
        <f t="shared" si="16"/>
        <v>20</v>
      </c>
      <c r="AF15" s="8">
        <f t="shared" si="17"/>
        <v>20</v>
      </c>
      <c r="AG15" s="8">
        <f t="shared" si="18"/>
        <v>18</v>
      </c>
      <c r="AH15" s="8"/>
      <c r="AI15" s="9" t="s">
        <v>203</v>
      </c>
      <c r="AJ15" s="8">
        <f>T57+T58</f>
        <v>2</v>
      </c>
      <c r="AK15" s="8">
        <f t="shared" ref="AK15:AO15" si="43">U57+U58</f>
        <v>1</v>
      </c>
      <c r="AL15" s="8">
        <f t="shared" si="43"/>
        <v>1</v>
      </c>
      <c r="AM15" s="8">
        <f t="shared" si="43"/>
        <v>1</v>
      </c>
      <c r="AN15" s="8">
        <f t="shared" si="43"/>
        <v>1</v>
      </c>
      <c r="AO15" s="8">
        <f t="shared" si="43"/>
        <v>2</v>
      </c>
      <c r="AP15" s="8">
        <f>Z57+Z58</f>
        <v>3</v>
      </c>
      <c r="AQ15" s="8">
        <f t="shared" ref="AQ15" si="44">AA57+AA58</f>
        <v>2</v>
      </c>
      <c r="AR15" s="8">
        <f t="shared" ref="AR15" si="45">AB57+AB58</f>
        <v>3</v>
      </c>
      <c r="AS15" s="8">
        <f t="shared" ref="AS15" si="46">AC57+AC58</f>
        <v>3</v>
      </c>
      <c r="AT15" s="8">
        <f t="shared" ref="AT15" si="47">AD57+AD58</f>
        <v>6</v>
      </c>
      <c r="AU15" s="8">
        <f t="shared" ref="AU15" si="48">AE57+AE58</f>
        <v>7</v>
      </c>
      <c r="AV15" s="8">
        <f>AF57+AF58</f>
        <v>10</v>
      </c>
      <c r="AW15" s="8">
        <f t="shared" ref="AW15" si="49">AG57+AG58</f>
        <v>8</v>
      </c>
    </row>
    <row r="16" spans="1:51" x14ac:dyDescent="0.2">
      <c r="C16" s="1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1"/>
      <c r="S16" s="14" t="s">
        <v>17</v>
      </c>
      <c r="T16" s="8">
        <f t="shared" si="5"/>
        <v>0</v>
      </c>
      <c r="U16" s="8">
        <f t="shared" si="6"/>
        <v>0</v>
      </c>
      <c r="V16" s="8">
        <f t="shared" si="7"/>
        <v>0</v>
      </c>
      <c r="W16" s="8">
        <f t="shared" si="8"/>
        <v>0</v>
      </c>
      <c r="X16" s="8">
        <f t="shared" si="9"/>
        <v>0</v>
      </c>
      <c r="Y16" s="8">
        <f t="shared" si="10"/>
        <v>0</v>
      </c>
      <c r="Z16" s="8">
        <f t="shared" si="11"/>
        <v>0</v>
      </c>
      <c r="AA16" s="8">
        <f t="shared" si="12"/>
        <v>0</v>
      </c>
      <c r="AB16" s="8">
        <f t="shared" si="13"/>
        <v>0</v>
      </c>
      <c r="AC16" s="8">
        <f t="shared" si="14"/>
        <v>0</v>
      </c>
      <c r="AD16" s="8">
        <f t="shared" si="15"/>
        <v>0</v>
      </c>
      <c r="AE16" s="8">
        <f t="shared" si="16"/>
        <v>0</v>
      </c>
      <c r="AF16" s="8">
        <f t="shared" si="17"/>
        <v>0</v>
      </c>
      <c r="AG16" s="8">
        <f t="shared" si="18"/>
        <v>0</v>
      </c>
      <c r="AH16" s="8"/>
      <c r="AI16" s="9" t="s">
        <v>204</v>
      </c>
      <c r="AJ16" s="8">
        <f>T92+T93+T94+T95+T96+T97+T98+T99+T100+T101+T102+T103+T104+T105+T106+T107+T108+T109+T110+T111+T112+T113+T114+T115+T116+T117+T118+T119+T120+T121+T122+T123+T124+T125+T126+T127+T128+T130+T129+T131+T132+T133+T134+T135+T136+T137+T138+T139+T140+T141+T142+T143</f>
        <v>0</v>
      </c>
      <c r="AK16" s="8">
        <f t="shared" ref="AK16:AP16" si="50">U92+U93+U94+U95+U96+U97+U98+U99+U100+U101+U102+U103+U104+U105+U106+U107+U108+U109+U110+U111+U112+U113+U114+U115+U116+U117+U118+U119+U120+U121+U122+U123+U124+U125+U126+U127+U128+U130+U129+U131+U132+U133+U134+U135+U136+U137+U138+U139+U140+U141+U142+U143</f>
        <v>0</v>
      </c>
      <c r="AL16" s="8">
        <f t="shared" si="50"/>
        <v>0</v>
      </c>
      <c r="AM16" s="8">
        <f t="shared" si="50"/>
        <v>0</v>
      </c>
      <c r="AN16" s="8">
        <f t="shared" si="50"/>
        <v>0</v>
      </c>
      <c r="AO16" s="8">
        <f t="shared" si="50"/>
        <v>1</v>
      </c>
      <c r="AP16" s="8">
        <f t="shared" si="50"/>
        <v>2</v>
      </c>
      <c r="AQ16" s="8">
        <f>AA92+AA93+AA94+AA95+AA96+AA97+AA98+AA99+AA100+AA101+AA102+AA103+AA104+AA105+AA106+AA107+AA108+AA109+AA110+AA111+AA112+AA113+AA114+AA115+AA116+AA117+AA118+AA119+AA120+AA121+AA122+AA123+AA124+AA125+AA126+AA127+AA128+AA130+AA129+AA131+AA132+AA133+AA134+AA135+AA136+AA137+AA138+AA139+AA140+AA141+AA142+AA143</f>
        <v>2</v>
      </c>
      <c r="AR16" s="8">
        <f t="shared" ref="AR16" si="51">AB92+AB93+AB94+AB95+AB96+AB97+AB98+AB99+AB100+AB101+AB102+AB103+AB104+AB105+AB106+AB107+AB108+AB109+AB110+AB111+AB112+AB113+AB114+AB115+AB116+AB117+AB118+AB119+AB120+AB121+AB122+AB123+AB124+AB125+AB126+AB127+AB128+AB130+AB129+AB131+AB132+AB133+AB134+AB135+AB136+AB137+AB138+AB139+AB140+AB141+AB142+AB143</f>
        <v>1</v>
      </c>
      <c r="AS16" s="8">
        <f t="shared" ref="AS16" si="52">AC92+AC93+AC94+AC95+AC96+AC97+AC98+AC99+AC100+AC101+AC102+AC103+AC104+AC105+AC106+AC107+AC108+AC109+AC110+AC111+AC112+AC113+AC114+AC115+AC116+AC117+AC118+AC119+AC120+AC121+AC122+AC123+AC124+AC125+AC126+AC127+AC128+AC130+AC129+AC131+AC132+AC133+AC134+AC135+AC136+AC137+AC138+AC139+AC140+AC141+AC142+AC143</f>
        <v>6</v>
      </c>
      <c r="AT16" s="8">
        <f t="shared" ref="AT16" si="53">AD92+AD93+AD94+AD95+AD96+AD97+AD98+AD99+AD100+AD101+AD102+AD103+AD104+AD105+AD106+AD107+AD108+AD109+AD110+AD111+AD112+AD113+AD114+AD115+AD116+AD117+AD118+AD119+AD120+AD121+AD122+AD123+AD124+AD125+AD126+AD127+AD128+AD130+AD129+AD131+AD132+AD133+AD134+AD135+AD136+AD137+AD138+AD139+AD140+AD141+AD142+AD143</f>
        <v>6</v>
      </c>
      <c r="AU16" s="8">
        <f t="shared" ref="AU16" si="54">AE92+AE93+AE94+AE95+AE96+AE97+AE98+AE99+AE100+AE101+AE102+AE103+AE104+AE105+AE106+AE107+AE108+AE109+AE110+AE111+AE112+AE113+AE114+AE115+AE116+AE117+AE118+AE119+AE120+AE121+AE122+AE123+AE124+AE125+AE126+AE127+AE128+AE130+AE129+AE131+AE132+AE133+AE134+AE135+AE136+AE137+AE138+AE139+AE140+AE141+AE142+AE143</f>
        <v>6</v>
      </c>
      <c r="AV16" s="8">
        <f t="shared" ref="AV16" si="55">AF92+AF93+AF94+AF95+AF96+AF97+AF98+AF99+AF100+AF101+AF102+AF103+AF104+AF105+AF106+AF107+AF108+AF109+AF110+AF111+AF112+AF113+AF114+AF115+AF116+AF117+AF118+AF119+AF120+AF121+AF122+AF123+AF124+AF125+AF126+AF127+AF128+AF130+AF129+AF131+AF132+AF133+AF134+AF135+AF136+AF137+AF138+AF139+AF140+AF141+AF142+AF143</f>
        <v>9</v>
      </c>
      <c r="AW16" s="8">
        <f>AG92+AG93+AG94+AG95+AG96+AG97+AG98+AG99+AG100+AG101+AG102+AG103+AG104+AG105+AG106+AG107+AG108+AG109+AG110+AG111+AG112+AG113+AG114+AG115+AG116+AG117+AG118+AG119+AG120+AG121+AG122+AG123+AG124+AG125+AG126+AG127+AG128+AG130+AG129+AG131+AG132+AG133+AG134+AG135+AG136+AG137+AG138+AG139+AG140+AG141+AG142+AG143</f>
        <v>8</v>
      </c>
    </row>
    <row r="17" spans="3:49" x14ac:dyDescent="0.2">
      <c r="C17" s="1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4</v>
      </c>
      <c r="I17" s="8">
        <v>4</v>
      </c>
      <c r="J17" s="8">
        <v>6</v>
      </c>
      <c r="K17" s="8">
        <v>8</v>
      </c>
      <c r="L17" s="8">
        <v>21</v>
      </c>
      <c r="M17" s="8">
        <v>30</v>
      </c>
      <c r="N17" s="8">
        <v>24</v>
      </c>
      <c r="O17" s="8">
        <v>26</v>
      </c>
      <c r="P17" s="8">
        <v>36</v>
      </c>
      <c r="Q17" s="8">
        <v>31</v>
      </c>
      <c r="R17" s="1"/>
      <c r="S17" s="15" t="s">
        <v>18</v>
      </c>
      <c r="T17" s="8">
        <f t="shared" si="5"/>
        <v>0</v>
      </c>
      <c r="U17" s="8">
        <f t="shared" si="6"/>
        <v>1</v>
      </c>
      <c r="V17" s="8">
        <f t="shared" si="7"/>
        <v>0</v>
      </c>
      <c r="W17" s="8">
        <f t="shared" si="8"/>
        <v>1</v>
      </c>
      <c r="X17" s="8">
        <f t="shared" si="9"/>
        <v>7</v>
      </c>
      <c r="Y17" s="8">
        <f t="shared" si="10"/>
        <v>8</v>
      </c>
      <c r="Z17" s="8">
        <f t="shared" si="11"/>
        <v>22</v>
      </c>
      <c r="AA17" s="8">
        <f t="shared" si="12"/>
        <v>27</v>
      </c>
      <c r="AB17" s="8">
        <f t="shared" si="13"/>
        <v>36</v>
      </c>
      <c r="AC17" s="8">
        <f t="shared" si="14"/>
        <v>57</v>
      </c>
      <c r="AD17" s="8">
        <f t="shared" si="15"/>
        <v>37</v>
      </c>
      <c r="AE17" s="8">
        <f t="shared" si="16"/>
        <v>43</v>
      </c>
      <c r="AF17" s="8">
        <f t="shared" si="17"/>
        <v>57</v>
      </c>
      <c r="AG17" s="8">
        <f t="shared" si="18"/>
        <v>59</v>
      </c>
      <c r="AH17" s="8"/>
      <c r="AI17" s="9" t="s">
        <v>205</v>
      </c>
      <c r="AJ17" s="8">
        <f>T186+T187+T188+T189+T190+T191+T192+T193</f>
        <v>0</v>
      </c>
      <c r="AK17" s="8">
        <f t="shared" ref="AK17:AR17" si="56">U186+U187+U188+U189+U190+U191+U192+U193</f>
        <v>0</v>
      </c>
      <c r="AL17" s="8">
        <f t="shared" si="56"/>
        <v>0</v>
      </c>
      <c r="AM17" s="8">
        <f t="shared" si="56"/>
        <v>0</v>
      </c>
      <c r="AN17" s="8">
        <f t="shared" si="56"/>
        <v>0</v>
      </c>
      <c r="AO17" s="8">
        <f t="shared" si="56"/>
        <v>0</v>
      </c>
      <c r="AP17" s="8">
        <f t="shared" si="56"/>
        <v>0</v>
      </c>
      <c r="AQ17" s="8">
        <f t="shared" si="56"/>
        <v>0</v>
      </c>
      <c r="AR17" s="8">
        <f t="shared" si="56"/>
        <v>0</v>
      </c>
      <c r="AS17" s="8">
        <f>AC186+AC187+AC188+AC189+AC190+AC191+AC192+AC193</f>
        <v>0</v>
      </c>
      <c r="AT17" s="8">
        <f t="shared" ref="AT17" si="57">AD186+AD187+AD188+AD189+AD190+AD191+AD192+AD193</f>
        <v>0</v>
      </c>
      <c r="AU17" s="8">
        <f t="shared" ref="AU17" si="58">AE186+AE187+AE188+AE189+AE190+AE191+AE192+AE193</f>
        <v>0</v>
      </c>
      <c r="AV17" s="8">
        <f t="shared" ref="AV17" si="59">AF186+AF187+AF188+AF189+AF190+AF191+AF192+AF193</f>
        <v>0</v>
      </c>
      <c r="AW17" s="8">
        <f t="shared" ref="AW17" si="60">AG186+AG187+AG188+AG189+AG190+AG191+AG192+AG193</f>
        <v>0</v>
      </c>
    </row>
    <row r="18" spans="3:49" x14ac:dyDescent="0.2">
      <c r="C18" s="1" t="s">
        <v>19</v>
      </c>
      <c r="D18" s="8">
        <v>5</v>
      </c>
      <c r="E18" s="8">
        <v>6</v>
      </c>
      <c r="F18" s="8">
        <v>6</v>
      </c>
      <c r="G18" s="8">
        <v>6</v>
      </c>
      <c r="H18" s="8">
        <v>12</v>
      </c>
      <c r="I18" s="8">
        <v>15</v>
      </c>
      <c r="J18" s="8">
        <v>40</v>
      </c>
      <c r="K18" s="8">
        <v>55</v>
      </c>
      <c r="L18" s="8">
        <v>26</v>
      </c>
      <c r="M18" s="8">
        <v>22</v>
      </c>
      <c r="N18" s="8">
        <v>21</v>
      </c>
      <c r="O18" s="8">
        <v>21</v>
      </c>
      <c r="P18" s="8">
        <v>23</v>
      </c>
      <c r="Q18" s="8">
        <v>19</v>
      </c>
      <c r="R18" s="1"/>
      <c r="S18" s="14" t="s">
        <v>19</v>
      </c>
      <c r="T18" s="8">
        <f t="shared" si="5"/>
        <v>12</v>
      </c>
      <c r="U18" s="8">
        <f t="shared" si="6"/>
        <v>14</v>
      </c>
      <c r="V18" s="8">
        <f t="shared" si="7"/>
        <v>12</v>
      </c>
      <c r="W18" s="8">
        <f t="shared" si="8"/>
        <v>12</v>
      </c>
      <c r="X18" s="8">
        <f t="shared" si="9"/>
        <v>20</v>
      </c>
      <c r="Y18" s="8">
        <f t="shared" si="10"/>
        <v>19</v>
      </c>
      <c r="Z18" s="8">
        <f t="shared" si="11"/>
        <v>46</v>
      </c>
      <c r="AA18" s="8">
        <f t="shared" si="12"/>
        <v>59</v>
      </c>
      <c r="AB18" s="8">
        <f t="shared" si="13"/>
        <v>36</v>
      </c>
      <c r="AC18" s="8">
        <f t="shared" si="14"/>
        <v>28</v>
      </c>
      <c r="AD18" s="8">
        <f t="shared" si="15"/>
        <v>25</v>
      </c>
      <c r="AE18" s="8">
        <f t="shared" si="16"/>
        <v>27</v>
      </c>
      <c r="AF18" s="8">
        <f t="shared" si="17"/>
        <v>28</v>
      </c>
      <c r="AG18" s="8">
        <f t="shared" si="18"/>
        <v>25</v>
      </c>
      <c r="AH18" s="8"/>
      <c r="AI18" s="9" t="s">
        <v>207</v>
      </c>
      <c r="AJ18" s="8">
        <f>T194+T195</f>
        <v>0</v>
      </c>
      <c r="AK18" s="8">
        <f t="shared" ref="AK18:AR18" si="61">U194+U195</f>
        <v>0</v>
      </c>
      <c r="AL18" s="8">
        <f t="shared" si="61"/>
        <v>0</v>
      </c>
      <c r="AM18" s="8">
        <f t="shared" si="61"/>
        <v>0</v>
      </c>
      <c r="AN18" s="8">
        <f t="shared" si="61"/>
        <v>0</v>
      </c>
      <c r="AO18" s="8">
        <f t="shared" si="61"/>
        <v>0</v>
      </c>
      <c r="AP18" s="8">
        <f t="shared" si="61"/>
        <v>0</v>
      </c>
      <c r="AQ18" s="8">
        <f t="shared" si="61"/>
        <v>0</v>
      </c>
      <c r="AR18" s="8">
        <f t="shared" si="61"/>
        <v>0</v>
      </c>
      <c r="AS18" s="8">
        <f>AC194+AC195</f>
        <v>0</v>
      </c>
      <c r="AT18" s="8">
        <f t="shared" ref="AT18" si="62">AD194+AD195</f>
        <v>0</v>
      </c>
      <c r="AU18" s="8">
        <f t="shared" ref="AU18" si="63">AE194+AE195</f>
        <v>0</v>
      </c>
      <c r="AV18" s="8">
        <f t="shared" ref="AV18" si="64">AF194+AF195</f>
        <v>0</v>
      </c>
      <c r="AW18" s="8">
        <f t="shared" ref="AW18" si="65">AG194+AG195</f>
        <v>0</v>
      </c>
    </row>
    <row r="19" spans="3:49" x14ac:dyDescent="0.2">
      <c r="C19" s="1" t="s">
        <v>20</v>
      </c>
      <c r="D19" s="8">
        <v>2</v>
      </c>
      <c r="E19" s="8">
        <v>2</v>
      </c>
      <c r="F19" s="8">
        <v>3</v>
      </c>
      <c r="G19" s="8">
        <v>4</v>
      </c>
      <c r="H19" s="8">
        <v>2</v>
      </c>
      <c r="I19" s="8">
        <v>2</v>
      </c>
      <c r="J19" s="8">
        <v>2</v>
      </c>
      <c r="K19" s="8">
        <v>5</v>
      </c>
      <c r="L19" s="8">
        <v>6</v>
      </c>
      <c r="M19" s="8">
        <v>5</v>
      </c>
      <c r="N19" s="8">
        <v>7</v>
      </c>
      <c r="O19" s="8">
        <v>6</v>
      </c>
      <c r="P19" s="8">
        <v>7</v>
      </c>
      <c r="Q19" s="8">
        <v>6</v>
      </c>
      <c r="R19" s="1"/>
      <c r="S19" s="15" t="s">
        <v>20</v>
      </c>
      <c r="T19" s="8">
        <f t="shared" si="5"/>
        <v>3</v>
      </c>
      <c r="U19" s="8">
        <f t="shared" si="6"/>
        <v>4</v>
      </c>
      <c r="V19" s="8">
        <f t="shared" si="7"/>
        <v>5</v>
      </c>
      <c r="W19" s="8">
        <f t="shared" si="8"/>
        <v>7</v>
      </c>
      <c r="X19" s="8">
        <f t="shared" si="9"/>
        <v>6</v>
      </c>
      <c r="Y19" s="8">
        <f t="shared" si="10"/>
        <v>5</v>
      </c>
      <c r="Z19" s="8">
        <f t="shared" si="11"/>
        <v>6</v>
      </c>
      <c r="AA19" s="8">
        <f t="shared" si="12"/>
        <v>10</v>
      </c>
      <c r="AB19" s="8">
        <f t="shared" si="13"/>
        <v>11</v>
      </c>
      <c r="AC19" s="8">
        <f t="shared" si="14"/>
        <v>11</v>
      </c>
      <c r="AD19" s="8">
        <f t="shared" si="15"/>
        <v>14</v>
      </c>
      <c r="AE19" s="8">
        <f t="shared" si="16"/>
        <v>11</v>
      </c>
      <c r="AF19" s="8">
        <f t="shared" si="17"/>
        <v>10</v>
      </c>
      <c r="AG19" s="8">
        <f t="shared" si="18"/>
        <v>10</v>
      </c>
      <c r="AH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3:49" x14ac:dyDescent="0.2">
      <c r="C20" s="1" t="s">
        <v>21</v>
      </c>
      <c r="D20" s="8">
        <v>0</v>
      </c>
      <c r="E20" s="8">
        <v>0</v>
      </c>
      <c r="F20" s="8">
        <v>0</v>
      </c>
      <c r="G20" s="8">
        <v>1</v>
      </c>
      <c r="H20" s="8">
        <v>6</v>
      </c>
      <c r="I20" s="8">
        <v>7</v>
      </c>
      <c r="J20" s="8">
        <v>6</v>
      </c>
      <c r="K20" s="8">
        <v>15</v>
      </c>
      <c r="L20" s="8">
        <v>21</v>
      </c>
      <c r="M20" s="8">
        <v>21</v>
      </c>
      <c r="N20" s="8">
        <v>31</v>
      </c>
      <c r="O20" s="8">
        <v>37</v>
      </c>
      <c r="P20" s="8">
        <v>39</v>
      </c>
      <c r="Q20" s="8">
        <v>38</v>
      </c>
      <c r="R20" s="1"/>
      <c r="S20" s="14" t="s">
        <v>21</v>
      </c>
      <c r="T20" s="8">
        <f t="shared" si="5"/>
        <v>1</v>
      </c>
      <c r="U20" s="8">
        <f t="shared" si="6"/>
        <v>1</v>
      </c>
      <c r="V20" s="8">
        <f t="shared" si="7"/>
        <v>1</v>
      </c>
      <c r="W20" s="8">
        <f t="shared" si="8"/>
        <v>2</v>
      </c>
      <c r="X20" s="8">
        <f t="shared" si="9"/>
        <v>9</v>
      </c>
      <c r="Y20" s="8">
        <f t="shared" si="10"/>
        <v>11</v>
      </c>
      <c r="Z20" s="8">
        <f t="shared" si="11"/>
        <v>9</v>
      </c>
      <c r="AA20" s="8">
        <f t="shared" si="12"/>
        <v>18</v>
      </c>
      <c r="AB20" s="8">
        <f t="shared" si="13"/>
        <v>26</v>
      </c>
      <c r="AC20" s="8">
        <f t="shared" si="14"/>
        <v>27</v>
      </c>
      <c r="AD20" s="8">
        <f t="shared" si="15"/>
        <v>31</v>
      </c>
      <c r="AE20" s="8">
        <f t="shared" si="16"/>
        <v>42</v>
      </c>
      <c r="AF20" s="8">
        <f t="shared" si="17"/>
        <v>50</v>
      </c>
      <c r="AG20" s="8">
        <f t="shared" si="18"/>
        <v>53</v>
      </c>
      <c r="AH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3:49" x14ac:dyDescent="0.2">
      <c r="C21" s="1" t="s">
        <v>22</v>
      </c>
      <c r="D21" s="8">
        <v>0</v>
      </c>
      <c r="E21" s="8">
        <v>2</v>
      </c>
      <c r="F21" s="8">
        <v>3</v>
      </c>
      <c r="G21" s="8">
        <v>2</v>
      </c>
      <c r="H21" s="8">
        <v>2</v>
      </c>
      <c r="I21" s="8">
        <v>2</v>
      </c>
      <c r="J21" s="8">
        <v>2</v>
      </c>
      <c r="K21" s="8">
        <v>5</v>
      </c>
      <c r="L21" s="8">
        <v>3</v>
      </c>
      <c r="M21" s="8">
        <v>3</v>
      </c>
      <c r="N21" s="8">
        <v>2</v>
      </c>
      <c r="O21" s="8">
        <v>0</v>
      </c>
      <c r="P21" s="8">
        <v>1</v>
      </c>
      <c r="Q21" s="8">
        <v>5</v>
      </c>
      <c r="R21" s="1"/>
      <c r="S21" s="14" t="s">
        <v>22</v>
      </c>
      <c r="T21" s="8">
        <f t="shared" si="5"/>
        <v>1</v>
      </c>
      <c r="U21" s="8">
        <f t="shared" si="6"/>
        <v>4</v>
      </c>
      <c r="V21" s="8">
        <f t="shared" si="7"/>
        <v>5</v>
      </c>
      <c r="W21" s="8">
        <f t="shared" si="8"/>
        <v>5</v>
      </c>
      <c r="X21" s="8">
        <f t="shared" si="9"/>
        <v>3</v>
      </c>
      <c r="Y21" s="8">
        <f t="shared" si="10"/>
        <v>3</v>
      </c>
      <c r="Z21" s="8">
        <f t="shared" si="11"/>
        <v>7</v>
      </c>
      <c r="AA21" s="8">
        <f t="shared" si="12"/>
        <v>8</v>
      </c>
      <c r="AB21" s="8">
        <f t="shared" si="13"/>
        <v>6</v>
      </c>
      <c r="AC21" s="8">
        <f t="shared" si="14"/>
        <v>7</v>
      </c>
      <c r="AD21" s="8">
        <f t="shared" si="15"/>
        <v>4</v>
      </c>
      <c r="AE21" s="8">
        <f t="shared" si="16"/>
        <v>3</v>
      </c>
      <c r="AF21" s="8">
        <f t="shared" si="17"/>
        <v>4</v>
      </c>
      <c r="AG21" s="8">
        <f t="shared" si="18"/>
        <v>10</v>
      </c>
      <c r="AH21" s="8"/>
    </row>
    <row r="22" spans="3:49" x14ac:dyDescent="0.2">
      <c r="C22" s="1" t="s">
        <v>23</v>
      </c>
      <c r="D22" s="8">
        <v>2</v>
      </c>
      <c r="E22" s="8">
        <v>2</v>
      </c>
      <c r="F22" s="8">
        <v>3</v>
      </c>
      <c r="G22" s="8">
        <v>5</v>
      </c>
      <c r="H22" s="8">
        <v>5</v>
      </c>
      <c r="I22" s="8">
        <v>4</v>
      </c>
      <c r="J22" s="8">
        <v>4</v>
      </c>
      <c r="K22" s="8">
        <v>5</v>
      </c>
      <c r="L22" s="8">
        <v>8</v>
      </c>
      <c r="M22" s="8">
        <v>8</v>
      </c>
      <c r="N22" s="8">
        <v>9</v>
      </c>
      <c r="O22" s="8">
        <v>9</v>
      </c>
      <c r="P22" s="8">
        <v>9</v>
      </c>
      <c r="Q22" s="8">
        <v>10</v>
      </c>
      <c r="R22" s="1"/>
      <c r="S22" s="14" t="s">
        <v>23</v>
      </c>
      <c r="T22" s="8">
        <f t="shared" si="5"/>
        <v>3</v>
      </c>
      <c r="U22" s="8">
        <f t="shared" si="6"/>
        <v>3</v>
      </c>
      <c r="V22" s="8">
        <f t="shared" si="7"/>
        <v>4</v>
      </c>
      <c r="W22" s="8">
        <f t="shared" si="8"/>
        <v>6</v>
      </c>
      <c r="X22" s="8">
        <f t="shared" si="9"/>
        <v>6</v>
      </c>
      <c r="Y22" s="8">
        <f t="shared" si="10"/>
        <v>5</v>
      </c>
      <c r="Z22" s="8">
        <f t="shared" si="11"/>
        <v>5</v>
      </c>
      <c r="AA22" s="8">
        <f t="shared" si="12"/>
        <v>6</v>
      </c>
      <c r="AB22" s="8">
        <f t="shared" si="13"/>
        <v>9</v>
      </c>
      <c r="AC22" s="8">
        <f t="shared" si="14"/>
        <v>11</v>
      </c>
      <c r="AD22" s="8">
        <f t="shared" si="15"/>
        <v>10</v>
      </c>
      <c r="AE22" s="8">
        <f t="shared" si="16"/>
        <v>11</v>
      </c>
      <c r="AF22" s="8">
        <f t="shared" si="17"/>
        <v>11</v>
      </c>
      <c r="AG22" s="8">
        <f t="shared" si="18"/>
        <v>12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3:49" x14ac:dyDescent="0.2">
      <c r="C23" s="1" t="s">
        <v>24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</v>
      </c>
      <c r="L23" s="8">
        <v>0</v>
      </c>
      <c r="M23" s="8">
        <v>5</v>
      </c>
      <c r="N23" s="8">
        <v>5</v>
      </c>
      <c r="O23" s="8">
        <v>7</v>
      </c>
      <c r="P23" s="8">
        <v>8</v>
      </c>
      <c r="Q23" s="8">
        <v>12</v>
      </c>
      <c r="R23" s="1"/>
      <c r="S23" s="14" t="s">
        <v>24</v>
      </c>
      <c r="T23" s="8">
        <f t="shared" si="5"/>
        <v>0</v>
      </c>
      <c r="U23" s="8">
        <f t="shared" si="6"/>
        <v>0</v>
      </c>
      <c r="V23" s="8">
        <f t="shared" si="7"/>
        <v>0</v>
      </c>
      <c r="W23" s="8">
        <f t="shared" si="8"/>
        <v>0</v>
      </c>
      <c r="X23" s="8">
        <f t="shared" si="9"/>
        <v>0</v>
      </c>
      <c r="Y23" s="8">
        <f t="shared" si="10"/>
        <v>0</v>
      </c>
      <c r="Z23" s="8">
        <f t="shared" si="11"/>
        <v>0</v>
      </c>
      <c r="AA23" s="8">
        <f t="shared" si="12"/>
        <v>2</v>
      </c>
      <c r="AB23" s="8">
        <f t="shared" si="13"/>
        <v>0</v>
      </c>
      <c r="AC23" s="8">
        <f t="shared" si="14"/>
        <v>5</v>
      </c>
      <c r="AD23" s="8">
        <f t="shared" si="15"/>
        <v>5</v>
      </c>
      <c r="AE23" s="8">
        <f t="shared" si="16"/>
        <v>7</v>
      </c>
      <c r="AF23" s="8">
        <f t="shared" si="17"/>
        <v>8</v>
      </c>
      <c r="AG23" s="8">
        <f t="shared" si="18"/>
        <v>12</v>
      </c>
      <c r="AH23" s="8"/>
    </row>
    <row r="24" spans="3:49" x14ac:dyDescent="0.2">
      <c r="C24" s="1" t="s">
        <v>25</v>
      </c>
      <c r="D24" s="8">
        <v>0</v>
      </c>
      <c r="E24" s="8">
        <v>0</v>
      </c>
      <c r="F24" s="8">
        <v>0</v>
      </c>
      <c r="G24" s="8">
        <v>1</v>
      </c>
      <c r="H24" s="8">
        <v>2</v>
      </c>
      <c r="I24" s="8">
        <v>1</v>
      </c>
      <c r="J24" s="8">
        <v>5</v>
      </c>
      <c r="K24" s="8">
        <v>18</v>
      </c>
      <c r="L24" s="8">
        <v>9</v>
      </c>
      <c r="M24" s="8">
        <v>10</v>
      </c>
      <c r="N24" s="8">
        <v>12</v>
      </c>
      <c r="O24" s="8">
        <v>9</v>
      </c>
      <c r="P24" s="8">
        <v>10</v>
      </c>
      <c r="Q24" s="8">
        <v>14</v>
      </c>
      <c r="R24" s="1"/>
      <c r="S24" s="15" t="s">
        <v>25</v>
      </c>
      <c r="T24" s="8">
        <f t="shared" si="5"/>
        <v>2</v>
      </c>
      <c r="U24" s="8">
        <f t="shared" si="6"/>
        <v>1</v>
      </c>
      <c r="V24" s="8">
        <f t="shared" si="7"/>
        <v>1</v>
      </c>
      <c r="W24" s="8">
        <f t="shared" si="8"/>
        <v>2</v>
      </c>
      <c r="X24" s="8">
        <f t="shared" si="9"/>
        <v>3</v>
      </c>
      <c r="Y24" s="8">
        <f t="shared" si="10"/>
        <v>2</v>
      </c>
      <c r="Z24" s="8">
        <f t="shared" si="11"/>
        <v>5</v>
      </c>
      <c r="AA24" s="8">
        <f t="shared" si="12"/>
        <v>20</v>
      </c>
      <c r="AB24" s="8">
        <f t="shared" si="13"/>
        <v>9</v>
      </c>
      <c r="AC24" s="8">
        <f t="shared" si="14"/>
        <v>10</v>
      </c>
      <c r="AD24" s="8">
        <f t="shared" si="15"/>
        <v>13</v>
      </c>
      <c r="AE24" s="8">
        <f t="shared" si="16"/>
        <v>15</v>
      </c>
      <c r="AF24" s="8">
        <f t="shared" si="17"/>
        <v>15</v>
      </c>
      <c r="AG24" s="8">
        <f t="shared" si="18"/>
        <v>25</v>
      </c>
      <c r="AH24" s="8"/>
    </row>
    <row r="25" spans="3:49" x14ac:dyDescent="0.2">
      <c r="C25" s="1" t="s">
        <v>26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v>1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1"/>
      <c r="S25" s="14" t="s">
        <v>26</v>
      </c>
      <c r="T25" s="8">
        <f t="shared" si="5"/>
        <v>0</v>
      </c>
      <c r="U25" s="8">
        <f t="shared" si="6"/>
        <v>0</v>
      </c>
      <c r="V25" s="8">
        <f t="shared" si="7"/>
        <v>0</v>
      </c>
      <c r="W25" s="8">
        <f t="shared" si="8"/>
        <v>0</v>
      </c>
      <c r="X25" s="8">
        <f t="shared" si="9"/>
        <v>0</v>
      </c>
      <c r="Y25" s="8">
        <f t="shared" si="10"/>
        <v>0</v>
      </c>
      <c r="Z25" s="8">
        <f t="shared" si="11"/>
        <v>1</v>
      </c>
      <c r="AA25" s="8">
        <f t="shared" si="12"/>
        <v>1</v>
      </c>
      <c r="AB25" s="8">
        <f t="shared" si="13"/>
        <v>0</v>
      </c>
      <c r="AC25" s="8">
        <f t="shared" si="14"/>
        <v>1</v>
      </c>
      <c r="AD25" s="8">
        <f t="shared" si="15"/>
        <v>0</v>
      </c>
      <c r="AE25" s="8">
        <f t="shared" si="16"/>
        <v>0</v>
      </c>
      <c r="AF25" s="8">
        <f t="shared" si="17"/>
        <v>1</v>
      </c>
      <c r="AG25" s="8">
        <f t="shared" si="18"/>
        <v>1</v>
      </c>
      <c r="AH25" s="8"/>
    </row>
    <row r="26" spans="3:49" x14ac:dyDescent="0.2">
      <c r="C26" s="1" t="s">
        <v>27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3</v>
      </c>
      <c r="J26" s="8">
        <v>3</v>
      </c>
      <c r="K26" s="8">
        <v>4</v>
      </c>
      <c r="L26" s="8">
        <v>4</v>
      </c>
      <c r="M26" s="8">
        <v>5</v>
      </c>
      <c r="N26" s="8">
        <v>6</v>
      </c>
      <c r="O26" s="8">
        <v>11</v>
      </c>
      <c r="P26" s="8">
        <v>17</v>
      </c>
      <c r="Q26" s="8">
        <v>24</v>
      </c>
      <c r="R26" s="1"/>
      <c r="S26" s="14" t="s">
        <v>27</v>
      </c>
      <c r="T26" s="8">
        <f t="shared" si="5"/>
        <v>0</v>
      </c>
      <c r="U26" s="8">
        <f t="shared" si="6"/>
        <v>0</v>
      </c>
      <c r="V26" s="8">
        <f t="shared" si="7"/>
        <v>0</v>
      </c>
      <c r="W26" s="8">
        <f t="shared" si="8"/>
        <v>1</v>
      </c>
      <c r="X26" s="8">
        <f t="shared" si="9"/>
        <v>0</v>
      </c>
      <c r="Y26" s="8">
        <f t="shared" si="10"/>
        <v>5</v>
      </c>
      <c r="Z26" s="8">
        <f t="shared" si="11"/>
        <v>6</v>
      </c>
      <c r="AA26" s="8">
        <f t="shared" si="12"/>
        <v>4</v>
      </c>
      <c r="AB26" s="8">
        <f t="shared" si="13"/>
        <v>4</v>
      </c>
      <c r="AC26" s="8">
        <f t="shared" si="14"/>
        <v>5</v>
      </c>
      <c r="AD26" s="8">
        <f t="shared" si="15"/>
        <v>7</v>
      </c>
      <c r="AE26" s="8">
        <f t="shared" si="16"/>
        <v>14</v>
      </c>
      <c r="AF26" s="8">
        <f t="shared" si="17"/>
        <v>23</v>
      </c>
      <c r="AG26" s="8">
        <f t="shared" si="18"/>
        <v>29</v>
      </c>
      <c r="AH26" s="8"/>
    </row>
    <row r="27" spans="3:49" x14ac:dyDescent="0.2">
      <c r="C27" s="1" t="s">
        <v>28</v>
      </c>
      <c r="D27" s="8">
        <v>1</v>
      </c>
      <c r="E27" s="8">
        <v>1</v>
      </c>
      <c r="F27" s="8">
        <v>0</v>
      </c>
      <c r="G27" s="8">
        <v>1</v>
      </c>
      <c r="H27" s="8">
        <v>2</v>
      </c>
      <c r="I27" s="8">
        <v>1</v>
      </c>
      <c r="J27" s="8">
        <v>1</v>
      </c>
      <c r="K27" s="8">
        <v>2</v>
      </c>
      <c r="L27" s="8">
        <v>13</v>
      </c>
      <c r="M27" s="8">
        <v>41</v>
      </c>
      <c r="N27" s="8">
        <v>26</v>
      </c>
      <c r="O27" s="8">
        <v>38</v>
      </c>
      <c r="P27" s="8">
        <v>32</v>
      </c>
      <c r="Q27" s="8">
        <v>33</v>
      </c>
      <c r="R27" s="1"/>
      <c r="S27" s="15" t="s">
        <v>28</v>
      </c>
      <c r="T27" s="8">
        <f t="shared" si="5"/>
        <v>2</v>
      </c>
      <c r="U27" s="8">
        <f t="shared" si="6"/>
        <v>1</v>
      </c>
      <c r="V27" s="8">
        <f t="shared" si="7"/>
        <v>0</v>
      </c>
      <c r="W27" s="8">
        <f t="shared" si="8"/>
        <v>1</v>
      </c>
      <c r="X27" s="8">
        <f t="shared" si="9"/>
        <v>2</v>
      </c>
      <c r="Y27" s="8">
        <f t="shared" si="10"/>
        <v>10</v>
      </c>
      <c r="Z27" s="8">
        <f t="shared" si="11"/>
        <v>9</v>
      </c>
      <c r="AA27" s="8">
        <f t="shared" si="12"/>
        <v>14</v>
      </c>
      <c r="AB27" s="8">
        <f t="shared" si="13"/>
        <v>13</v>
      </c>
      <c r="AC27" s="8">
        <f t="shared" si="14"/>
        <v>42</v>
      </c>
      <c r="AD27" s="8">
        <f t="shared" si="15"/>
        <v>27</v>
      </c>
      <c r="AE27" s="8">
        <f t="shared" si="16"/>
        <v>39</v>
      </c>
      <c r="AF27" s="8">
        <f t="shared" si="17"/>
        <v>36</v>
      </c>
      <c r="AG27" s="8">
        <f t="shared" si="18"/>
        <v>35</v>
      </c>
      <c r="AH27" s="8"/>
    </row>
    <row r="28" spans="3:49" x14ac:dyDescent="0.2">
      <c r="C28" s="1" t="s">
        <v>29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"/>
      <c r="S28" s="14" t="s">
        <v>29</v>
      </c>
      <c r="T28" s="8">
        <f t="shared" si="5"/>
        <v>0</v>
      </c>
      <c r="U28" s="8">
        <f t="shared" si="6"/>
        <v>0</v>
      </c>
      <c r="V28" s="8">
        <f t="shared" si="7"/>
        <v>0</v>
      </c>
      <c r="W28" s="8">
        <f t="shared" si="8"/>
        <v>0</v>
      </c>
      <c r="X28" s="8">
        <f t="shared" si="9"/>
        <v>0</v>
      </c>
      <c r="Y28" s="8">
        <f t="shared" si="10"/>
        <v>0</v>
      </c>
      <c r="Z28" s="8">
        <f t="shared" si="11"/>
        <v>0</v>
      </c>
      <c r="AA28" s="8">
        <f t="shared" si="12"/>
        <v>0</v>
      </c>
      <c r="AB28" s="8">
        <f t="shared" si="13"/>
        <v>0</v>
      </c>
      <c r="AC28" s="8">
        <f t="shared" si="14"/>
        <v>0</v>
      </c>
      <c r="AD28" s="8">
        <f t="shared" si="15"/>
        <v>0</v>
      </c>
      <c r="AE28" s="8">
        <f t="shared" si="16"/>
        <v>0</v>
      </c>
      <c r="AF28" s="8">
        <f t="shared" si="17"/>
        <v>0</v>
      </c>
      <c r="AG28" s="8">
        <f t="shared" si="18"/>
        <v>0</v>
      </c>
      <c r="AH28" s="8"/>
      <c r="AJ28" s="7">
        <v>2011</v>
      </c>
      <c r="AK28" s="7">
        <v>2012</v>
      </c>
      <c r="AL28" s="7">
        <v>2013</v>
      </c>
      <c r="AM28" s="7">
        <v>2014</v>
      </c>
      <c r="AN28" s="7">
        <v>2015</v>
      </c>
      <c r="AO28" s="7">
        <v>2016</v>
      </c>
      <c r="AP28" s="7">
        <v>2017</v>
      </c>
      <c r="AQ28" s="7">
        <v>2018</v>
      </c>
      <c r="AR28" s="7">
        <v>2019</v>
      </c>
      <c r="AS28" s="7">
        <v>2020</v>
      </c>
      <c r="AT28" s="7">
        <v>2021</v>
      </c>
      <c r="AU28" s="7">
        <v>2022</v>
      </c>
      <c r="AV28" s="7">
        <v>2023</v>
      </c>
      <c r="AW28" s="7">
        <v>2023</v>
      </c>
    </row>
    <row r="29" spans="3:49" x14ac:dyDescent="0.2">
      <c r="C29" s="1" t="s">
        <v>30</v>
      </c>
      <c r="D29" s="8">
        <v>1</v>
      </c>
      <c r="E29" s="8">
        <v>6</v>
      </c>
      <c r="F29" s="8">
        <v>6</v>
      </c>
      <c r="G29" s="8">
        <v>8</v>
      </c>
      <c r="H29" s="8">
        <v>4</v>
      </c>
      <c r="I29" s="8">
        <v>5</v>
      </c>
      <c r="J29" s="8">
        <v>8</v>
      </c>
      <c r="K29" s="8">
        <v>19</v>
      </c>
      <c r="L29" s="8">
        <v>10</v>
      </c>
      <c r="M29" s="8">
        <v>11</v>
      </c>
      <c r="N29" s="8">
        <v>12</v>
      </c>
      <c r="O29" s="8">
        <v>8</v>
      </c>
      <c r="P29" s="8">
        <v>10</v>
      </c>
      <c r="Q29" s="8">
        <v>7</v>
      </c>
      <c r="R29" s="1"/>
      <c r="S29" s="15" t="s">
        <v>30</v>
      </c>
      <c r="T29" s="8">
        <f t="shared" si="5"/>
        <v>6</v>
      </c>
      <c r="U29" s="8">
        <f t="shared" si="6"/>
        <v>8</v>
      </c>
      <c r="V29" s="8">
        <f t="shared" si="7"/>
        <v>8</v>
      </c>
      <c r="W29" s="8">
        <f t="shared" si="8"/>
        <v>10</v>
      </c>
      <c r="X29" s="8">
        <f t="shared" si="9"/>
        <v>7</v>
      </c>
      <c r="Y29" s="8">
        <f t="shared" si="10"/>
        <v>6</v>
      </c>
      <c r="Z29" s="8">
        <f t="shared" si="11"/>
        <v>9</v>
      </c>
      <c r="AA29" s="8">
        <f t="shared" si="12"/>
        <v>20</v>
      </c>
      <c r="AB29" s="8">
        <f t="shared" si="13"/>
        <v>12</v>
      </c>
      <c r="AC29" s="8">
        <f t="shared" si="14"/>
        <v>12</v>
      </c>
      <c r="AD29" s="8">
        <f t="shared" si="15"/>
        <v>16</v>
      </c>
      <c r="AE29" s="8">
        <f t="shared" si="16"/>
        <v>11</v>
      </c>
      <c r="AF29" s="8">
        <f t="shared" si="17"/>
        <v>14</v>
      </c>
      <c r="AG29" s="8">
        <f t="shared" si="18"/>
        <v>11</v>
      </c>
      <c r="AH29" s="8"/>
      <c r="AI29" s="9" t="s">
        <v>186</v>
      </c>
      <c r="AJ29" s="10">
        <f>AJ9/$T$196</f>
        <v>8.9385474860335198E-2</v>
      </c>
      <c r="AK29" s="10">
        <f>AK9/$U$196</f>
        <v>7.650273224043716E-2</v>
      </c>
      <c r="AL29" s="10">
        <f>AL9/$V$196</f>
        <v>6.9306930693069313E-2</v>
      </c>
      <c r="AM29" s="10">
        <f>AM9/$W$196</f>
        <v>6.3829787234042548E-2</v>
      </c>
      <c r="AN29" s="10">
        <f>AN9/$X$196</f>
        <v>5.9574468085106386E-2</v>
      </c>
      <c r="AO29" s="10">
        <f>AO9/$Y$196</f>
        <v>6.0283687943262408E-2</v>
      </c>
      <c r="AP29" s="10">
        <f>AP9/$Z$196</f>
        <v>4.0968342644320296E-2</v>
      </c>
      <c r="AQ29" s="10">
        <f>AQ9/$AA$196</f>
        <v>2.7980535279805353E-2</v>
      </c>
      <c r="AR29" s="10">
        <f>AR9/$AB$196</f>
        <v>5.4545454545454543E-2</v>
      </c>
      <c r="AS29" s="10">
        <f>AS9/$AC$196</f>
        <v>3.4883720930232558E-2</v>
      </c>
      <c r="AT29" s="10">
        <f>AT9/$AD$196</f>
        <v>2.8119507908611598E-2</v>
      </c>
      <c r="AU29" s="10">
        <f>AU9/$AE$196</f>
        <v>2.7199999999999998E-2</v>
      </c>
      <c r="AV29" s="10">
        <f>AV9/$AF$196</f>
        <v>2.1680216802168022E-2</v>
      </c>
      <c r="AW29" s="10">
        <f>AW9/$AG$196</f>
        <v>2.4691358024691357E-2</v>
      </c>
    </row>
    <row r="30" spans="3:49" x14ac:dyDescent="0.2">
      <c r="C30" s="1" t="s">
        <v>31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1"/>
      <c r="S30" s="14" t="s">
        <v>31</v>
      </c>
      <c r="T30" s="8">
        <f t="shared" si="5"/>
        <v>0</v>
      </c>
      <c r="U30" s="8">
        <f t="shared" si="6"/>
        <v>0</v>
      </c>
      <c r="V30" s="8">
        <f t="shared" si="7"/>
        <v>0</v>
      </c>
      <c r="W30" s="8">
        <f t="shared" si="8"/>
        <v>0</v>
      </c>
      <c r="X30" s="8">
        <f t="shared" si="9"/>
        <v>0</v>
      </c>
      <c r="Y30" s="8">
        <f t="shared" si="10"/>
        <v>0</v>
      </c>
      <c r="Z30" s="8">
        <f t="shared" si="11"/>
        <v>0</v>
      </c>
      <c r="AA30" s="8">
        <f t="shared" si="12"/>
        <v>0</v>
      </c>
      <c r="AB30" s="8">
        <f t="shared" si="13"/>
        <v>0</v>
      </c>
      <c r="AC30" s="8">
        <f t="shared" si="14"/>
        <v>0</v>
      </c>
      <c r="AD30" s="8">
        <f t="shared" si="15"/>
        <v>0</v>
      </c>
      <c r="AE30" s="8">
        <f t="shared" si="16"/>
        <v>0</v>
      </c>
      <c r="AF30" s="8">
        <f t="shared" si="17"/>
        <v>0</v>
      </c>
      <c r="AG30" s="8">
        <f t="shared" si="18"/>
        <v>0</v>
      </c>
      <c r="AH30" s="8"/>
      <c r="AI30" s="9" t="s">
        <v>187</v>
      </c>
      <c r="AJ30" s="10">
        <f t="shared" ref="AJ30:AJ32" si="66">AJ10/$T$196</f>
        <v>0.11731843575418995</v>
      </c>
      <c r="AK30" s="10">
        <f t="shared" ref="AK30:AK32" si="67">AK10/$U$196</f>
        <v>0.14207650273224043</v>
      </c>
      <c r="AL30" s="10">
        <f t="shared" ref="AL30:AL32" si="68">AL10/$V$196</f>
        <v>0.13861386138613863</v>
      </c>
      <c r="AM30" s="10">
        <f>AM10/$W$196</f>
        <v>0.1276595744680851</v>
      </c>
      <c r="AN30" s="10">
        <f>AN10/$X$196</f>
        <v>0.17872340425531916</v>
      </c>
      <c r="AO30" s="10">
        <f>AO10/$Y$196</f>
        <v>0.1702127659574468</v>
      </c>
      <c r="AP30" s="10">
        <f>AP10/$Z$196</f>
        <v>0.18621973929236499</v>
      </c>
      <c r="AQ30" s="10">
        <f>AQ10/$AA$196</f>
        <v>0.14476885644768855</v>
      </c>
      <c r="AR30" s="10">
        <f>AR10/$AB$196</f>
        <v>0.18545454545454546</v>
      </c>
      <c r="AS30" s="10">
        <f>AS10/$AC$196</f>
        <v>0.16445182724252491</v>
      </c>
      <c r="AT30" s="10">
        <f>AT10/$AD$196</f>
        <v>0.17223198594024605</v>
      </c>
      <c r="AU30" s="10">
        <f>AU10/$AE$196</f>
        <v>0.18559999999999999</v>
      </c>
      <c r="AV30" s="10">
        <f>AV10/$AF$196</f>
        <v>0.1951219512195122</v>
      </c>
      <c r="AW30" s="10">
        <f t="shared" ref="AW30:AW32" si="69">AW10/$AG$196</f>
        <v>0.19753086419753085</v>
      </c>
    </row>
    <row r="31" spans="3:49" x14ac:dyDescent="0.2">
      <c r="C31" s="1" t="s">
        <v>32</v>
      </c>
      <c r="D31" s="8">
        <v>2</v>
      </c>
      <c r="E31" s="8">
        <v>1</v>
      </c>
      <c r="F31" s="8">
        <v>2</v>
      </c>
      <c r="G31" s="8">
        <v>2</v>
      </c>
      <c r="H31" s="8">
        <v>2</v>
      </c>
      <c r="I31" s="8">
        <v>2</v>
      </c>
      <c r="J31" s="8">
        <v>3</v>
      </c>
      <c r="K31" s="8">
        <v>2</v>
      </c>
      <c r="L31" s="8">
        <v>2</v>
      </c>
      <c r="M31" s="8">
        <v>2</v>
      </c>
      <c r="N31" s="8">
        <v>4</v>
      </c>
      <c r="O31" s="8">
        <v>4</v>
      </c>
      <c r="P31" s="8">
        <v>5</v>
      </c>
      <c r="Q31" s="8">
        <v>4</v>
      </c>
      <c r="R31" s="1"/>
      <c r="S31" s="14" t="s">
        <v>32</v>
      </c>
      <c r="T31" s="8">
        <f t="shared" si="5"/>
        <v>2</v>
      </c>
      <c r="U31" s="8">
        <f t="shared" si="6"/>
        <v>1</v>
      </c>
      <c r="V31" s="8">
        <f t="shared" si="7"/>
        <v>2</v>
      </c>
      <c r="W31" s="8">
        <f t="shared" si="8"/>
        <v>2</v>
      </c>
      <c r="X31" s="8">
        <f t="shared" si="9"/>
        <v>2</v>
      </c>
      <c r="Y31" s="8">
        <f t="shared" si="10"/>
        <v>2</v>
      </c>
      <c r="Z31" s="8">
        <f t="shared" si="11"/>
        <v>3</v>
      </c>
      <c r="AA31" s="8">
        <f t="shared" si="12"/>
        <v>2</v>
      </c>
      <c r="AB31" s="8">
        <f t="shared" si="13"/>
        <v>3</v>
      </c>
      <c r="AC31" s="8">
        <f t="shared" si="14"/>
        <v>2</v>
      </c>
      <c r="AD31" s="8">
        <f t="shared" si="15"/>
        <v>5</v>
      </c>
      <c r="AE31" s="8">
        <f t="shared" si="16"/>
        <v>4</v>
      </c>
      <c r="AF31" s="8">
        <f t="shared" si="17"/>
        <v>6</v>
      </c>
      <c r="AG31" s="8">
        <f t="shared" si="18"/>
        <v>4</v>
      </c>
      <c r="AH31" s="8"/>
      <c r="AI31" s="9" t="s">
        <v>188</v>
      </c>
      <c r="AJ31" s="10">
        <f t="shared" si="66"/>
        <v>0.73184357541899436</v>
      </c>
      <c r="AK31" s="10">
        <f t="shared" si="67"/>
        <v>0.73770491803278693</v>
      </c>
      <c r="AL31" s="10">
        <f t="shared" si="68"/>
        <v>0.76237623762376239</v>
      </c>
      <c r="AM31" s="10">
        <f>AM11/$W$196</f>
        <v>0.78297872340425534</v>
      </c>
      <c r="AN31" s="10">
        <f>AN11/$X$196</f>
        <v>0.7361702127659574</v>
      </c>
      <c r="AO31" s="10">
        <f>AO11/$Y$196</f>
        <v>0.73404255319148937</v>
      </c>
      <c r="AP31" s="10">
        <f>AP11/$Z$196</f>
        <v>0.75977653631284914</v>
      </c>
      <c r="AQ31" s="10">
        <f>AQ11/$AA$196</f>
        <v>0.80170316301703159</v>
      </c>
      <c r="AR31" s="10">
        <f>AR11/$AB$196</f>
        <v>0.74181818181818182</v>
      </c>
      <c r="AS31" s="10">
        <f>AS11/$AC$196</f>
        <v>0.77408637873754149</v>
      </c>
      <c r="AT31" s="10">
        <f>AT11/$AD$196</f>
        <v>0.7662565905096661</v>
      </c>
      <c r="AU31" s="10">
        <f>AU11/$AE$196</f>
        <v>0.74719999999999998</v>
      </c>
      <c r="AV31" s="10">
        <f>AV11/$AF$196</f>
        <v>0.74119241192411922</v>
      </c>
      <c r="AW31" s="10">
        <f t="shared" si="69"/>
        <v>0.7407407407407407</v>
      </c>
    </row>
    <row r="32" spans="3:49" x14ac:dyDescent="0.2">
      <c r="C32" s="1" t="s">
        <v>33</v>
      </c>
      <c r="D32" s="8">
        <v>105</v>
      </c>
      <c r="E32" s="8">
        <v>107</v>
      </c>
      <c r="F32" s="8">
        <v>127</v>
      </c>
      <c r="G32" s="8">
        <v>139</v>
      </c>
      <c r="H32" s="8">
        <v>99</v>
      </c>
      <c r="I32" s="8">
        <v>104</v>
      </c>
      <c r="J32" s="8">
        <v>223</v>
      </c>
      <c r="K32" s="8">
        <v>366</v>
      </c>
      <c r="L32" s="8">
        <v>164</v>
      </c>
      <c r="M32" s="8">
        <v>185</v>
      </c>
      <c r="N32" s="8">
        <v>195</v>
      </c>
      <c r="O32" s="8">
        <v>207</v>
      </c>
      <c r="P32" s="8">
        <v>248</v>
      </c>
      <c r="Q32" s="8">
        <v>271</v>
      </c>
      <c r="R32" s="1"/>
      <c r="S32" s="15" t="s">
        <v>33</v>
      </c>
      <c r="T32" s="8">
        <f t="shared" si="5"/>
        <v>118</v>
      </c>
      <c r="U32" s="8">
        <f t="shared" si="6"/>
        <v>120</v>
      </c>
      <c r="V32" s="8">
        <f t="shared" si="7"/>
        <v>138</v>
      </c>
      <c r="W32" s="8">
        <f t="shared" si="8"/>
        <v>157</v>
      </c>
      <c r="X32" s="8">
        <f t="shared" si="9"/>
        <v>128</v>
      </c>
      <c r="Y32" s="8">
        <f t="shared" si="10"/>
        <v>149</v>
      </c>
      <c r="Z32" s="8">
        <f t="shared" si="11"/>
        <v>307</v>
      </c>
      <c r="AA32" s="8">
        <f t="shared" si="12"/>
        <v>464</v>
      </c>
      <c r="AB32" s="8">
        <f t="shared" si="13"/>
        <v>244</v>
      </c>
      <c r="AC32" s="8">
        <f t="shared" si="14"/>
        <v>242</v>
      </c>
      <c r="AD32" s="8">
        <f t="shared" si="15"/>
        <v>243</v>
      </c>
      <c r="AE32" s="8">
        <f t="shared" si="16"/>
        <v>254</v>
      </c>
      <c r="AF32" s="8">
        <f t="shared" si="17"/>
        <v>306</v>
      </c>
      <c r="AG32" s="8">
        <f t="shared" si="18"/>
        <v>340</v>
      </c>
      <c r="AH32" s="8"/>
      <c r="AI32" s="9" t="s">
        <v>189</v>
      </c>
      <c r="AJ32" s="10">
        <f t="shared" si="66"/>
        <v>6.1452513966480445E-2</v>
      </c>
      <c r="AK32" s="10">
        <f t="shared" si="67"/>
        <v>4.3715846994535519E-2</v>
      </c>
      <c r="AL32" s="10">
        <f t="shared" si="68"/>
        <v>2.9702970297029702E-2</v>
      </c>
      <c r="AM32" s="10">
        <f>AM12/$W$196</f>
        <v>2.553191489361702E-2</v>
      </c>
      <c r="AN32" s="10">
        <f>AN12/$X$196</f>
        <v>2.553191489361702E-2</v>
      </c>
      <c r="AO32" s="10">
        <f>AO12/$Y$196</f>
        <v>3.5460992907801421E-2</v>
      </c>
      <c r="AP32" s="10">
        <f>AP12/$Z$196</f>
        <v>1.3035381750465549E-2</v>
      </c>
      <c r="AQ32" s="10">
        <f>AQ12/$AA$196</f>
        <v>2.5547445255474453E-2</v>
      </c>
      <c r="AR32" s="10">
        <f>AR12/$AB$196</f>
        <v>1.8181818181818181E-2</v>
      </c>
      <c r="AS32" s="10">
        <f>AS12/$AC$196</f>
        <v>2.6578073089700997E-2</v>
      </c>
      <c r="AT32" s="10">
        <f>AT12/$AD$196</f>
        <v>3.3391915641476276E-2</v>
      </c>
      <c r="AU32" s="10">
        <f>AU12/$AE$196</f>
        <v>0.04</v>
      </c>
      <c r="AV32" s="10">
        <f>AV12/$AF$196</f>
        <v>4.2005420054200542E-2</v>
      </c>
      <c r="AW32" s="10">
        <f t="shared" si="69"/>
        <v>3.7037037037037035E-2</v>
      </c>
    </row>
    <row r="33" spans="3:49" x14ac:dyDescent="0.2">
      <c r="C33" s="1" t="s">
        <v>34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16</v>
      </c>
      <c r="K33" s="8">
        <v>13</v>
      </c>
      <c r="L33" s="8">
        <v>11</v>
      </c>
      <c r="M33" s="8">
        <v>6</v>
      </c>
      <c r="N33" s="8">
        <v>4</v>
      </c>
      <c r="O33" s="8">
        <v>6</v>
      </c>
      <c r="P33" s="8">
        <v>10</v>
      </c>
      <c r="Q33" s="8">
        <v>10</v>
      </c>
      <c r="R33" s="1"/>
      <c r="S33" s="14" t="s">
        <v>34</v>
      </c>
      <c r="T33" s="8">
        <f t="shared" ref="T33:T62" si="70">D33+D223+D413</f>
        <v>0</v>
      </c>
      <c r="U33" s="8">
        <f t="shared" ref="U33:U62" si="71">E33+E223+E413</f>
        <v>0</v>
      </c>
      <c r="V33" s="8">
        <f t="shared" ref="V33:V62" si="72">F33+F223+F413</f>
        <v>0</v>
      </c>
      <c r="W33" s="8">
        <f t="shared" ref="W33:W62" si="73">G33+G223+G413</f>
        <v>0</v>
      </c>
      <c r="X33" s="8">
        <f t="shared" ref="X33:X62" si="74">H33+H223+H413</f>
        <v>0</v>
      </c>
      <c r="Y33" s="8">
        <f t="shared" ref="Y33:Y62" si="75">I33+I223+I413</f>
        <v>0</v>
      </c>
      <c r="Z33" s="8">
        <f t="shared" ref="Z33:Z62" si="76">J33+J223+J413</f>
        <v>21</v>
      </c>
      <c r="AA33" s="8">
        <f t="shared" ref="AA33:AA62" si="77">K33+K223+K413</f>
        <v>15</v>
      </c>
      <c r="AB33" s="8">
        <f t="shared" ref="AB33:AB62" si="78">L33+L223+L413</f>
        <v>13</v>
      </c>
      <c r="AC33" s="8">
        <f t="shared" ref="AC33:AC62" si="79">M33+M223+M413</f>
        <v>7</v>
      </c>
      <c r="AD33" s="8">
        <f t="shared" ref="AD33:AD62" si="80">N33+N223+N413</f>
        <v>7</v>
      </c>
      <c r="AE33" s="8">
        <f t="shared" ref="AE33:AE62" si="81">O33+O223+O413</f>
        <v>6</v>
      </c>
      <c r="AF33" s="8">
        <f t="shared" ref="AF33:AF62" si="82">P33+P223+P413</f>
        <v>11</v>
      </c>
      <c r="AG33" s="8">
        <f t="shared" ref="AG33:AG62" si="83">Q33+Q223+Q413</f>
        <v>11</v>
      </c>
      <c r="AH33" s="8"/>
      <c r="AJ33" s="10">
        <f>SUM(AJ29:AJ32)</f>
        <v>0.99999999999999989</v>
      </c>
      <c r="AK33" s="10">
        <f t="shared" ref="AK33:AS33" si="84">SUM(AK29:AK32)</f>
        <v>1</v>
      </c>
      <c r="AL33" s="10">
        <f t="shared" si="84"/>
        <v>1</v>
      </c>
      <c r="AM33" s="10">
        <f t="shared" si="84"/>
        <v>1</v>
      </c>
      <c r="AN33" s="10">
        <f t="shared" si="84"/>
        <v>1</v>
      </c>
      <c r="AO33" s="10">
        <f t="shared" si="84"/>
        <v>1</v>
      </c>
      <c r="AP33" s="10">
        <f t="shared" si="84"/>
        <v>1</v>
      </c>
      <c r="AQ33" s="10">
        <f t="shared" si="84"/>
        <v>1</v>
      </c>
      <c r="AR33" s="10">
        <f t="shared" si="84"/>
        <v>1</v>
      </c>
      <c r="AS33" s="10">
        <f t="shared" si="84"/>
        <v>0.99999999999999989</v>
      </c>
      <c r="AT33" s="10">
        <f>SUM(AT29:AT32)</f>
        <v>1</v>
      </c>
      <c r="AU33" s="10">
        <f>SUM(AU29:AU32)</f>
        <v>1</v>
      </c>
      <c r="AV33" s="10">
        <f>SUM(AV29:AV32)</f>
        <v>0.99999999999999989</v>
      </c>
      <c r="AW33" s="10">
        <f>SUM(AW29:AW32)</f>
        <v>1</v>
      </c>
    </row>
    <row r="34" spans="3:49" x14ac:dyDescent="0.2">
      <c r="C34" s="1" t="s">
        <v>35</v>
      </c>
      <c r="D34" s="8">
        <v>0</v>
      </c>
      <c r="E34" s="8">
        <v>0</v>
      </c>
      <c r="F34" s="8">
        <v>1</v>
      </c>
      <c r="G34" s="8">
        <v>4</v>
      </c>
      <c r="H34" s="8">
        <v>4</v>
      </c>
      <c r="I34" s="8">
        <v>8</v>
      </c>
      <c r="J34" s="8">
        <v>13</v>
      </c>
      <c r="K34" s="8">
        <v>13</v>
      </c>
      <c r="L34" s="8">
        <v>12</v>
      </c>
      <c r="M34" s="8">
        <v>19</v>
      </c>
      <c r="N34" s="8">
        <v>15</v>
      </c>
      <c r="O34" s="8">
        <v>8</v>
      </c>
      <c r="P34" s="8">
        <v>13</v>
      </c>
      <c r="Q34" s="8">
        <v>9</v>
      </c>
      <c r="R34" s="1"/>
      <c r="S34" s="15" t="s">
        <v>35</v>
      </c>
      <c r="T34" s="8">
        <f t="shared" si="70"/>
        <v>0</v>
      </c>
      <c r="U34" s="8">
        <f t="shared" si="71"/>
        <v>0</v>
      </c>
      <c r="V34" s="8">
        <f t="shared" si="72"/>
        <v>1</v>
      </c>
      <c r="W34" s="8">
        <f t="shared" si="73"/>
        <v>4</v>
      </c>
      <c r="X34" s="8">
        <f t="shared" si="74"/>
        <v>4</v>
      </c>
      <c r="Y34" s="8">
        <f t="shared" si="75"/>
        <v>8</v>
      </c>
      <c r="Z34" s="8">
        <f t="shared" si="76"/>
        <v>16</v>
      </c>
      <c r="AA34" s="8">
        <f t="shared" si="77"/>
        <v>17</v>
      </c>
      <c r="AB34" s="8">
        <f t="shared" si="78"/>
        <v>18</v>
      </c>
      <c r="AC34" s="8">
        <f t="shared" si="79"/>
        <v>27</v>
      </c>
      <c r="AD34" s="8">
        <f t="shared" si="80"/>
        <v>26</v>
      </c>
      <c r="AE34" s="8">
        <f t="shared" si="81"/>
        <v>17</v>
      </c>
      <c r="AF34" s="8">
        <f t="shared" si="82"/>
        <v>29</v>
      </c>
      <c r="AG34" s="8">
        <f t="shared" si="83"/>
        <v>29</v>
      </c>
      <c r="AH34" s="8"/>
      <c r="AJ34" s="8"/>
      <c r="AK34" s="10"/>
      <c r="AL34" s="10"/>
      <c r="AM34" s="10"/>
    </row>
    <row r="35" spans="3:49" x14ac:dyDescent="0.2">
      <c r="C35" s="1" t="s">
        <v>36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1"/>
      <c r="S35" s="15" t="s">
        <v>36</v>
      </c>
      <c r="T35" s="8">
        <f t="shared" si="70"/>
        <v>0</v>
      </c>
      <c r="U35" s="8">
        <f t="shared" si="71"/>
        <v>0</v>
      </c>
      <c r="V35" s="8">
        <f t="shared" si="72"/>
        <v>0</v>
      </c>
      <c r="W35" s="8">
        <f t="shared" si="73"/>
        <v>0</v>
      </c>
      <c r="X35" s="8">
        <f t="shared" si="74"/>
        <v>0</v>
      </c>
      <c r="Y35" s="8">
        <f t="shared" si="75"/>
        <v>0</v>
      </c>
      <c r="Z35" s="8">
        <f t="shared" si="76"/>
        <v>0</v>
      </c>
      <c r="AA35" s="8">
        <f t="shared" si="77"/>
        <v>0</v>
      </c>
      <c r="AB35" s="8">
        <f t="shared" si="78"/>
        <v>0</v>
      </c>
      <c r="AC35" s="8">
        <f t="shared" si="79"/>
        <v>1</v>
      </c>
      <c r="AD35" s="8">
        <f t="shared" si="80"/>
        <v>1</v>
      </c>
      <c r="AE35" s="8">
        <f t="shared" si="81"/>
        <v>0</v>
      </c>
      <c r="AF35" s="8">
        <f t="shared" si="82"/>
        <v>0</v>
      </c>
      <c r="AG35" s="8">
        <f t="shared" si="83"/>
        <v>0</v>
      </c>
      <c r="AH35" s="8"/>
      <c r="AI35" s="1"/>
      <c r="AJ35" s="8"/>
      <c r="AK35" s="10"/>
      <c r="AL35" s="10"/>
      <c r="AM35" s="10"/>
    </row>
    <row r="36" spans="3:49" x14ac:dyDescent="0.2">
      <c r="C36" s="1" t="s">
        <v>37</v>
      </c>
      <c r="D36" s="8">
        <v>0</v>
      </c>
      <c r="E36" s="8">
        <v>0</v>
      </c>
      <c r="F36" s="8">
        <v>0</v>
      </c>
      <c r="G36" s="8">
        <v>0</v>
      </c>
      <c r="H36" s="8">
        <v>12</v>
      </c>
      <c r="I36" s="8">
        <v>11</v>
      </c>
      <c r="J36" s="8">
        <v>14</v>
      </c>
      <c r="K36" s="8">
        <v>30</v>
      </c>
      <c r="L36" s="8">
        <v>32</v>
      </c>
      <c r="M36" s="8">
        <v>34</v>
      </c>
      <c r="N36" s="8">
        <v>27</v>
      </c>
      <c r="O36" s="8">
        <v>28</v>
      </c>
      <c r="P36" s="8">
        <v>34</v>
      </c>
      <c r="Q36" s="8">
        <v>31</v>
      </c>
      <c r="R36" s="1"/>
      <c r="S36" s="15" t="s">
        <v>37</v>
      </c>
      <c r="T36" s="8">
        <f t="shared" si="70"/>
        <v>0</v>
      </c>
      <c r="U36" s="8">
        <f t="shared" si="71"/>
        <v>0</v>
      </c>
      <c r="V36" s="8">
        <f t="shared" si="72"/>
        <v>0</v>
      </c>
      <c r="W36" s="8">
        <f t="shared" si="73"/>
        <v>0</v>
      </c>
      <c r="X36" s="8">
        <f t="shared" si="74"/>
        <v>12</v>
      </c>
      <c r="Y36" s="8">
        <f t="shared" si="75"/>
        <v>12</v>
      </c>
      <c r="Z36" s="8">
        <f t="shared" si="76"/>
        <v>15</v>
      </c>
      <c r="AA36" s="8">
        <f t="shared" si="77"/>
        <v>31</v>
      </c>
      <c r="AB36" s="8">
        <f t="shared" si="78"/>
        <v>38</v>
      </c>
      <c r="AC36" s="8">
        <f t="shared" si="79"/>
        <v>37</v>
      </c>
      <c r="AD36" s="8">
        <f t="shared" si="80"/>
        <v>29</v>
      </c>
      <c r="AE36" s="8">
        <f t="shared" si="81"/>
        <v>36</v>
      </c>
      <c r="AF36" s="8">
        <f t="shared" si="82"/>
        <v>37</v>
      </c>
      <c r="AG36" s="8">
        <f t="shared" si="83"/>
        <v>42</v>
      </c>
      <c r="AH36" s="8"/>
      <c r="AI36" s="1"/>
      <c r="AJ36" s="8"/>
      <c r="AK36" s="10"/>
      <c r="AL36" s="10"/>
      <c r="AM36" s="10"/>
    </row>
    <row r="37" spans="3:49" x14ac:dyDescent="0.2">
      <c r="C37" s="1" t="s">
        <v>38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1"/>
      <c r="S37" s="14" t="s">
        <v>38</v>
      </c>
      <c r="T37" s="8">
        <f t="shared" si="70"/>
        <v>0</v>
      </c>
      <c r="U37" s="8">
        <f t="shared" si="71"/>
        <v>0</v>
      </c>
      <c r="V37" s="8">
        <f t="shared" si="72"/>
        <v>0</v>
      </c>
      <c r="W37" s="8">
        <f t="shared" si="73"/>
        <v>0</v>
      </c>
      <c r="X37" s="8">
        <f t="shared" si="74"/>
        <v>0</v>
      </c>
      <c r="Y37" s="8">
        <f t="shared" si="75"/>
        <v>0</v>
      </c>
      <c r="Z37" s="8">
        <f t="shared" si="76"/>
        <v>0</v>
      </c>
      <c r="AA37" s="8">
        <f t="shared" si="77"/>
        <v>0</v>
      </c>
      <c r="AB37" s="8">
        <f t="shared" si="78"/>
        <v>0</v>
      </c>
      <c r="AC37" s="8">
        <f t="shared" si="79"/>
        <v>0</v>
      </c>
      <c r="AD37" s="8">
        <f t="shared" si="80"/>
        <v>0</v>
      </c>
      <c r="AE37" s="8">
        <f t="shared" si="81"/>
        <v>0</v>
      </c>
      <c r="AF37" s="8">
        <f t="shared" si="82"/>
        <v>0</v>
      </c>
      <c r="AG37" s="8">
        <f t="shared" si="83"/>
        <v>0</v>
      </c>
      <c r="AH37" s="8"/>
      <c r="AI37" s="1"/>
      <c r="AJ37" s="8"/>
      <c r="AK37" s="10"/>
      <c r="AL37" s="10"/>
      <c r="AM37" s="10"/>
    </row>
    <row r="38" spans="3:49" x14ac:dyDescent="0.2">
      <c r="C38" s="1" t="s">
        <v>39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</v>
      </c>
      <c r="P38" s="8">
        <v>2</v>
      </c>
      <c r="Q38" s="8">
        <v>2</v>
      </c>
      <c r="R38" s="1"/>
      <c r="S38" s="15" t="s">
        <v>39</v>
      </c>
      <c r="T38" s="8">
        <f t="shared" si="70"/>
        <v>0</v>
      </c>
      <c r="U38" s="8">
        <f t="shared" si="71"/>
        <v>0</v>
      </c>
      <c r="V38" s="8">
        <f t="shared" si="72"/>
        <v>0</v>
      </c>
      <c r="W38" s="8">
        <f t="shared" si="73"/>
        <v>0</v>
      </c>
      <c r="X38" s="8">
        <f t="shared" si="74"/>
        <v>0</v>
      </c>
      <c r="Y38" s="8">
        <f t="shared" si="75"/>
        <v>0</v>
      </c>
      <c r="Z38" s="8">
        <f t="shared" si="76"/>
        <v>0</v>
      </c>
      <c r="AA38" s="8">
        <f t="shared" si="77"/>
        <v>0</v>
      </c>
      <c r="AB38" s="8">
        <f t="shared" si="78"/>
        <v>0</v>
      </c>
      <c r="AC38" s="8">
        <f t="shared" si="79"/>
        <v>0</v>
      </c>
      <c r="AD38" s="8">
        <f t="shared" si="80"/>
        <v>0</v>
      </c>
      <c r="AE38" s="8">
        <f t="shared" si="81"/>
        <v>1</v>
      </c>
      <c r="AF38" s="8">
        <f t="shared" si="82"/>
        <v>2</v>
      </c>
      <c r="AG38" s="8">
        <f t="shared" si="83"/>
        <v>2</v>
      </c>
      <c r="AH38" s="8"/>
      <c r="AI38" s="1"/>
      <c r="AJ38" s="8"/>
    </row>
    <row r="39" spans="3:49" x14ac:dyDescent="0.2">
      <c r="C39" s="1" t="s">
        <v>40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1"/>
      <c r="S39" s="15" t="s">
        <v>40</v>
      </c>
      <c r="T39" s="8">
        <f t="shared" si="70"/>
        <v>0</v>
      </c>
      <c r="U39" s="8">
        <f t="shared" si="71"/>
        <v>0</v>
      </c>
      <c r="V39" s="8">
        <f t="shared" si="72"/>
        <v>0</v>
      </c>
      <c r="W39" s="8">
        <f t="shared" si="73"/>
        <v>0</v>
      </c>
      <c r="X39" s="8">
        <f t="shared" si="74"/>
        <v>0</v>
      </c>
      <c r="Y39" s="8">
        <f t="shared" si="75"/>
        <v>0</v>
      </c>
      <c r="Z39" s="8">
        <f t="shared" si="76"/>
        <v>0</v>
      </c>
      <c r="AA39" s="8">
        <f t="shared" si="77"/>
        <v>33</v>
      </c>
      <c r="AB39" s="8">
        <f t="shared" si="78"/>
        <v>0</v>
      </c>
      <c r="AC39" s="8">
        <f t="shared" si="79"/>
        <v>0</v>
      </c>
      <c r="AD39" s="8">
        <f t="shared" si="80"/>
        <v>0</v>
      </c>
      <c r="AE39" s="8">
        <f t="shared" si="81"/>
        <v>4</v>
      </c>
      <c r="AF39" s="8">
        <f t="shared" si="82"/>
        <v>3</v>
      </c>
      <c r="AG39" s="8">
        <f t="shared" si="83"/>
        <v>3</v>
      </c>
      <c r="AH39" s="8"/>
      <c r="AI39" s="1"/>
      <c r="AJ39" s="8"/>
    </row>
    <row r="40" spans="3:49" x14ac:dyDescent="0.2">
      <c r="C40" s="1" t="s">
        <v>214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1"/>
      <c r="S40" s="15" t="s">
        <v>196</v>
      </c>
      <c r="T40" s="8">
        <f t="shared" si="70"/>
        <v>0</v>
      </c>
      <c r="U40" s="8">
        <f t="shared" si="71"/>
        <v>0</v>
      </c>
      <c r="V40" s="8">
        <f t="shared" si="72"/>
        <v>0</v>
      </c>
      <c r="W40" s="8">
        <f t="shared" si="73"/>
        <v>0</v>
      </c>
      <c r="X40" s="8">
        <f t="shared" si="74"/>
        <v>0</v>
      </c>
      <c r="Y40" s="8">
        <f t="shared" si="75"/>
        <v>0</v>
      </c>
      <c r="Z40" s="8">
        <f t="shared" si="76"/>
        <v>0</v>
      </c>
      <c r="AA40" s="8">
        <f t="shared" si="77"/>
        <v>1</v>
      </c>
      <c r="AB40" s="8">
        <f t="shared" si="78"/>
        <v>1</v>
      </c>
      <c r="AC40" s="8">
        <f t="shared" si="79"/>
        <v>0</v>
      </c>
      <c r="AD40" s="8">
        <f t="shared" si="80"/>
        <v>0</v>
      </c>
      <c r="AE40" s="8">
        <f t="shared" si="81"/>
        <v>0</v>
      </c>
      <c r="AF40" s="8">
        <f t="shared" si="82"/>
        <v>0</v>
      </c>
      <c r="AG40" s="8">
        <f t="shared" si="83"/>
        <v>0</v>
      </c>
      <c r="AH40" s="8"/>
      <c r="AI40" s="1"/>
      <c r="AJ40" s="8"/>
    </row>
    <row r="41" spans="3:49" x14ac:dyDescent="0.2">
      <c r="C41" s="1" t="s">
        <v>41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1"/>
      <c r="S41" s="14" t="s">
        <v>41</v>
      </c>
      <c r="T41" s="8">
        <f t="shared" si="70"/>
        <v>0</v>
      </c>
      <c r="U41" s="8">
        <f t="shared" si="71"/>
        <v>0</v>
      </c>
      <c r="V41" s="8">
        <f t="shared" si="72"/>
        <v>0</v>
      </c>
      <c r="W41" s="8">
        <f t="shared" si="73"/>
        <v>0</v>
      </c>
      <c r="X41" s="8">
        <f t="shared" si="74"/>
        <v>0</v>
      </c>
      <c r="Y41" s="8">
        <f t="shared" si="75"/>
        <v>0</v>
      </c>
      <c r="Z41" s="8">
        <f t="shared" si="76"/>
        <v>0</v>
      </c>
      <c r="AA41" s="8">
        <f t="shared" si="77"/>
        <v>0</v>
      </c>
      <c r="AB41" s="8">
        <f t="shared" si="78"/>
        <v>3</v>
      </c>
      <c r="AC41" s="8">
        <f t="shared" si="79"/>
        <v>3</v>
      </c>
      <c r="AD41" s="8">
        <f t="shared" si="80"/>
        <v>0</v>
      </c>
      <c r="AE41" s="8">
        <f t="shared" si="81"/>
        <v>0</v>
      </c>
      <c r="AF41" s="8">
        <f t="shared" si="82"/>
        <v>0</v>
      </c>
      <c r="AG41" s="8">
        <f t="shared" si="83"/>
        <v>0</v>
      </c>
      <c r="AH41" s="8"/>
      <c r="AI41" s="1"/>
      <c r="AJ41" s="8"/>
    </row>
    <row r="42" spans="3:49" x14ac:dyDescent="0.2">
      <c r="C42" s="1" t="s">
        <v>42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1"/>
      <c r="S42" s="15" t="s">
        <v>42</v>
      </c>
      <c r="T42" s="8">
        <f t="shared" si="70"/>
        <v>0</v>
      </c>
      <c r="U42" s="8">
        <f t="shared" si="71"/>
        <v>0</v>
      </c>
      <c r="V42" s="8">
        <f t="shared" si="72"/>
        <v>0</v>
      </c>
      <c r="W42" s="8">
        <f t="shared" si="73"/>
        <v>0</v>
      </c>
      <c r="X42" s="8">
        <f t="shared" si="74"/>
        <v>0</v>
      </c>
      <c r="Y42" s="8">
        <f t="shared" si="75"/>
        <v>0</v>
      </c>
      <c r="Z42" s="8">
        <f t="shared" si="76"/>
        <v>0</v>
      </c>
      <c r="AA42" s="8">
        <f t="shared" si="77"/>
        <v>0</v>
      </c>
      <c r="AB42" s="8">
        <f t="shared" si="78"/>
        <v>0</v>
      </c>
      <c r="AC42" s="8">
        <f t="shared" si="79"/>
        <v>0</v>
      </c>
      <c r="AD42" s="8">
        <f t="shared" si="80"/>
        <v>0</v>
      </c>
      <c r="AE42" s="8">
        <f t="shared" si="81"/>
        <v>0</v>
      </c>
      <c r="AF42" s="8">
        <f t="shared" si="82"/>
        <v>0</v>
      </c>
      <c r="AG42" s="8">
        <f t="shared" si="83"/>
        <v>0</v>
      </c>
      <c r="AH42" s="8"/>
      <c r="AI42" s="1"/>
      <c r="AJ42" s="8"/>
    </row>
    <row r="43" spans="3:49" x14ac:dyDescent="0.2">
      <c r="C43" s="1" t="s">
        <v>43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1</v>
      </c>
      <c r="L43" s="8">
        <v>3</v>
      </c>
      <c r="M43" s="8">
        <v>0</v>
      </c>
      <c r="N43" s="8">
        <v>0</v>
      </c>
      <c r="O43" s="8">
        <v>3</v>
      </c>
      <c r="P43" s="8">
        <v>1</v>
      </c>
      <c r="Q43" s="8">
        <v>1</v>
      </c>
      <c r="R43" s="1"/>
      <c r="S43" s="15" t="s">
        <v>43</v>
      </c>
      <c r="T43" s="8">
        <f t="shared" si="70"/>
        <v>0</v>
      </c>
      <c r="U43" s="8">
        <f t="shared" si="71"/>
        <v>0</v>
      </c>
      <c r="V43" s="8">
        <f t="shared" si="72"/>
        <v>0</v>
      </c>
      <c r="W43" s="8">
        <f t="shared" si="73"/>
        <v>0</v>
      </c>
      <c r="X43" s="8">
        <f t="shared" si="74"/>
        <v>0</v>
      </c>
      <c r="Y43" s="8">
        <f t="shared" si="75"/>
        <v>1</v>
      </c>
      <c r="Z43" s="8">
        <f t="shared" si="76"/>
        <v>1</v>
      </c>
      <c r="AA43" s="8">
        <f t="shared" si="77"/>
        <v>5</v>
      </c>
      <c r="AB43" s="8">
        <f t="shared" si="78"/>
        <v>7</v>
      </c>
      <c r="AC43" s="8">
        <f t="shared" si="79"/>
        <v>7</v>
      </c>
      <c r="AD43" s="8">
        <f t="shared" si="80"/>
        <v>4</v>
      </c>
      <c r="AE43" s="8">
        <f t="shared" si="81"/>
        <v>8</v>
      </c>
      <c r="AF43" s="8">
        <f t="shared" si="82"/>
        <v>7</v>
      </c>
      <c r="AG43" s="8">
        <f t="shared" si="83"/>
        <v>8</v>
      </c>
      <c r="AH43" s="8"/>
      <c r="AI43" s="1"/>
      <c r="AJ43" s="8"/>
    </row>
    <row r="44" spans="3:49" x14ac:dyDescent="0.2">
      <c r="C44" s="1" t="s">
        <v>44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1"/>
      <c r="S44" s="14" t="s">
        <v>44</v>
      </c>
      <c r="T44" s="8">
        <f t="shared" si="70"/>
        <v>0</v>
      </c>
      <c r="U44" s="8">
        <f t="shared" si="71"/>
        <v>0</v>
      </c>
      <c r="V44" s="8">
        <f t="shared" si="72"/>
        <v>0</v>
      </c>
      <c r="W44" s="8">
        <f t="shared" si="73"/>
        <v>0</v>
      </c>
      <c r="X44" s="8">
        <f t="shared" si="74"/>
        <v>0</v>
      </c>
      <c r="Y44" s="8">
        <f t="shared" si="75"/>
        <v>0</v>
      </c>
      <c r="Z44" s="8">
        <f t="shared" si="76"/>
        <v>0</v>
      </c>
      <c r="AA44" s="8">
        <f t="shared" si="77"/>
        <v>0</v>
      </c>
      <c r="AB44" s="8">
        <f t="shared" si="78"/>
        <v>0</v>
      </c>
      <c r="AC44" s="8">
        <f t="shared" si="79"/>
        <v>0</v>
      </c>
      <c r="AD44" s="8">
        <f t="shared" si="80"/>
        <v>0</v>
      </c>
      <c r="AE44" s="8">
        <f t="shared" si="81"/>
        <v>0</v>
      </c>
      <c r="AF44" s="8">
        <f t="shared" si="82"/>
        <v>0</v>
      </c>
      <c r="AG44" s="8">
        <f t="shared" si="83"/>
        <v>0</v>
      </c>
      <c r="AH44" s="8"/>
      <c r="AI44" s="1"/>
      <c r="AJ44" s="8"/>
    </row>
    <row r="45" spans="3:49" x14ac:dyDescent="0.2">
      <c r="C45" s="1" t="s">
        <v>45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1"/>
      <c r="S45" s="15" t="s">
        <v>45</v>
      </c>
      <c r="T45" s="8">
        <f t="shared" si="70"/>
        <v>0</v>
      </c>
      <c r="U45" s="8">
        <f t="shared" si="71"/>
        <v>0</v>
      </c>
      <c r="V45" s="8">
        <f t="shared" si="72"/>
        <v>0</v>
      </c>
      <c r="W45" s="8">
        <f t="shared" si="73"/>
        <v>0</v>
      </c>
      <c r="X45" s="8">
        <f t="shared" si="74"/>
        <v>0</v>
      </c>
      <c r="Y45" s="8">
        <f t="shared" si="75"/>
        <v>0</v>
      </c>
      <c r="Z45" s="8">
        <f t="shared" si="76"/>
        <v>0</v>
      </c>
      <c r="AA45" s="8">
        <f t="shared" si="77"/>
        <v>0</v>
      </c>
      <c r="AB45" s="8">
        <f t="shared" si="78"/>
        <v>0</v>
      </c>
      <c r="AC45" s="8">
        <f t="shared" si="79"/>
        <v>0</v>
      </c>
      <c r="AD45" s="8">
        <f t="shared" si="80"/>
        <v>0</v>
      </c>
      <c r="AE45" s="8">
        <f t="shared" si="81"/>
        <v>0</v>
      </c>
      <c r="AF45" s="8">
        <f t="shared" si="82"/>
        <v>0</v>
      </c>
      <c r="AG45" s="8">
        <f t="shared" si="83"/>
        <v>0</v>
      </c>
      <c r="AH45" s="8"/>
      <c r="AI45" s="1"/>
      <c r="AJ45" s="8"/>
    </row>
    <row r="46" spans="3:49" x14ac:dyDescent="0.2">
      <c r="C46" s="1" t="s">
        <v>215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1"/>
      <c r="S46" s="15" t="s">
        <v>197</v>
      </c>
      <c r="T46" s="8">
        <f t="shared" si="70"/>
        <v>0</v>
      </c>
      <c r="U46" s="8">
        <f t="shared" si="71"/>
        <v>0</v>
      </c>
      <c r="V46" s="8">
        <f t="shared" si="72"/>
        <v>0</v>
      </c>
      <c r="W46" s="8">
        <f t="shared" si="73"/>
        <v>0</v>
      </c>
      <c r="X46" s="8">
        <f t="shared" si="74"/>
        <v>0</v>
      </c>
      <c r="Y46" s="8">
        <f t="shared" si="75"/>
        <v>0</v>
      </c>
      <c r="Z46" s="8">
        <f t="shared" si="76"/>
        <v>0</v>
      </c>
      <c r="AA46" s="8">
        <f t="shared" si="77"/>
        <v>0</v>
      </c>
      <c r="AB46" s="8">
        <f t="shared" si="78"/>
        <v>0</v>
      </c>
      <c r="AC46" s="8">
        <f t="shared" si="79"/>
        <v>0</v>
      </c>
      <c r="AD46" s="8">
        <f t="shared" si="80"/>
        <v>0</v>
      </c>
      <c r="AE46" s="8">
        <f t="shared" si="81"/>
        <v>0</v>
      </c>
      <c r="AF46" s="8">
        <f t="shared" si="82"/>
        <v>1</v>
      </c>
      <c r="AG46" s="8">
        <f t="shared" si="83"/>
        <v>0</v>
      </c>
      <c r="AH46" s="8"/>
      <c r="AI46" s="1"/>
      <c r="AJ46" s="8"/>
    </row>
    <row r="47" spans="3:49" x14ac:dyDescent="0.2">
      <c r="C47" s="1" t="s">
        <v>216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0</v>
      </c>
      <c r="R47" s="1"/>
      <c r="S47" s="15" t="s">
        <v>234</v>
      </c>
      <c r="T47" s="8">
        <f t="shared" si="70"/>
        <v>0</v>
      </c>
      <c r="U47" s="8">
        <f t="shared" si="71"/>
        <v>0</v>
      </c>
      <c r="V47" s="8">
        <f t="shared" si="72"/>
        <v>0</v>
      </c>
      <c r="W47" s="8">
        <f t="shared" si="73"/>
        <v>0</v>
      </c>
      <c r="X47" s="8">
        <f t="shared" si="74"/>
        <v>0</v>
      </c>
      <c r="Y47" s="8">
        <f t="shared" si="75"/>
        <v>0</v>
      </c>
      <c r="Z47" s="8">
        <f t="shared" si="76"/>
        <v>0</v>
      </c>
      <c r="AA47" s="8">
        <f t="shared" si="77"/>
        <v>0</v>
      </c>
      <c r="AB47" s="8">
        <f t="shared" si="78"/>
        <v>0</v>
      </c>
      <c r="AC47" s="8">
        <f t="shared" si="79"/>
        <v>0</v>
      </c>
      <c r="AD47" s="8">
        <f t="shared" si="80"/>
        <v>0</v>
      </c>
      <c r="AE47" s="8">
        <f t="shared" si="81"/>
        <v>0</v>
      </c>
      <c r="AF47" s="8">
        <f t="shared" si="82"/>
        <v>1</v>
      </c>
      <c r="AG47" s="8">
        <f t="shared" si="83"/>
        <v>0</v>
      </c>
      <c r="AH47" s="8"/>
      <c r="AI47" s="1"/>
      <c r="AJ47" s="8"/>
    </row>
    <row r="48" spans="3:49" x14ac:dyDescent="0.2">
      <c r="C48" s="1" t="s">
        <v>47</v>
      </c>
      <c r="D48" s="8">
        <v>0</v>
      </c>
      <c r="E48" s="8">
        <v>0</v>
      </c>
      <c r="F48" s="8">
        <v>1</v>
      </c>
      <c r="G48" s="8">
        <v>2</v>
      </c>
      <c r="H48" s="8">
        <v>3</v>
      </c>
      <c r="I48" s="8">
        <v>2</v>
      </c>
      <c r="J48" s="8">
        <v>5</v>
      </c>
      <c r="K48" s="8">
        <v>8</v>
      </c>
      <c r="L48" s="8">
        <v>8</v>
      </c>
      <c r="M48" s="8">
        <v>4</v>
      </c>
      <c r="N48" s="8">
        <v>4</v>
      </c>
      <c r="O48" s="8">
        <v>4</v>
      </c>
      <c r="P48" s="8">
        <v>4</v>
      </c>
      <c r="Q48" s="8">
        <v>4</v>
      </c>
      <c r="R48" s="1"/>
      <c r="S48" s="15" t="s">
        <v>47</v>
      </c>
      <c r="T48" s="8">
        <f t="shared" si="70"/>
        <v>0</v>
      </c>
      <c r="U48" s="8">
        <f t="shared" si="71"/>
        <v>0</v>
      </c>
      <c r="V48" s="8">
        <f t="shared" si="72"/>
        <v>1</v>
      </c>
      <c r="W48" s="8">
        <f t="shared" si="73"/>
        <v>2</v>
      </c>
      <c r="X48" s="8">
        <f t="shared" si="74"/>
        <v>3</v>
      </c>
      <c r="Y48" s="8">
        <f t="shared" si="75"/>
        <v>3</v>
      </c>
      <c r="Z48" s="8">
        <f t="shared" si="76"/>
        <v>5</v>
      </c>
      <c r="AA48" s="8">
        <f t="shared" si="77"/>
        <v>9</v>
      </c>
      <c r="AB48" s="8">
        <f t="shared" si="78"/>
        <v>8</v>
      </c>
      <c r="AC48" s="8">
        <f t="shared" si="79"/>
        <v>4</v>
      </c>
      <c r="AD48" s="8">
        <f t="shared" si="80"/>
        <v>4</v>
      </c>
      <c r="AE48" s="8">
        <f t="shared" si="81"/>
        <v>5</v>
      </c>
      <c r="AF48" s="8">
        <f t="shared" si="82"/>
        <v>4</v>
      </c>
      <c r="AG48" s="8">
        <f t="shared" si="83"/>
        <v>4</v>
      </c>
      <c r="AH48" s="8"/>
      <c r="AI48" s="1"/>
    </row>
    <row r="49" spans="3:35" x14ac:dyDescent="0.2">
      <c r="C49" s="1" t="s">
        <v>48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</v>
      </c>
      <c r="P49" s="8">
        <v>0</v>
      </c>
      <c r="Q49" s="8">
        <v>0</v>
      </c>
      <c r="R49" s="1"/>
      <c r="S49" s="15" t="s">
        <v>48</v>
      </c>
      <c r="T49" s="8">
        <f t="shared" si="70"/>
        <v>0</v>
      </c>
      <c r="U49" s="8">
        <f t="shared" si="71"/>
        <v>0</v>
      </c>
      <c r="V49" s="8">
        <f t="shared" si="72"/>
        <v>0</v>
      </c>
      <c r="W49" s="8">
        <f t="shared" si="73"/>
        <v>0</v>
      </c>
      <c r="X49" s="8">
        <f t="shared" si="74"/>
        <v>0</v>
      </c>
      <c r="Y49" s="8">
        <f t="shared" si="75"/>
        <v>0</v>
      </c>
      <c r="Z49" s="8">
        <f t="shared" si="76"/>
        <v>1</v>
      </c>
      <c r="AA49" s="8">
        <f t="shared" si="77"/>
        <v>1</v>
      </c>
      <c r="AB49" s="8">
        <f t="shared" si="78"/>
        <v>1</v>
      </c>
      <c r="AC49" s="8">
        <f t="shared" si="79"/>
        <v>1</v>
      </c>
      <c r="AD49" s="8">
        <f t="shared" si="80"/>
        <v>1</v>
      </c>
      <c r="AE49" s="8">
        <f t="shared" si="81"/>
        <v>2</v>
      </c>
      <c r="AF49" s="8">
        <f t="shared" si="82"/>
        <v>2</v>
      </c>
      <c r="AG49" s="8">
        <f t="shared" si="83"/>
        <v>2</v>
      </c>
      <c r="AH49" s="8"/>
      <c r="AI49" s="1"/>
    </row>
    <row r="50" spans="3:35" x14ac:dyDescent="0.2">
      <c r="C50" s="1" t="s">
        <v>49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1"/>
      <c r="S50" s="15" t="s">
        <v>49</v>
      </c>
      <c r="T50" s="8">
        <f t="shared" ref="T50:T67" si="85">D50+D240+D430</f>
        <v>0</v>
      </c>
      <c r="U50" s="8">
        <f t="shared" ref="U50:U67" si="86">E50+E240+E430</f>
        <v>0</v>
      </c>
      <c r="V50" s="8">
        <f t="shared" ref="V50:V67" si="87">F50+F240+F430</f>
        <v>0</v>
      </c>
      <c r="W50" s="8">
        <f t="shared" ref="W50:W67" si="88">G50+G240+G430</f>
        <v>0</v>
      </c>
      <c r="X50" s="8">
        <f t="shared" ref="X50:X67" si="89">H50+H240+H430</f>
        <v>0</v>
      </c>
      <c r="Y50" s="8">
        <f t="shared" ref="Y50:Y67" si="90">I50+I240+I430</f>
        <v>0</v>
      </c>
      <c r="Z50" s="8">
        <f t="shared" ref="Z50:Z67" si="91">J50+J240+J430</f>
        <v>0</v>
      </c>
      <c r="AA50" s="8">
        <f t="shared" ref="AA50:AA67" si="92">K50+K240+K430</f>
        <v>0</v>
      </c>
      <c r="AB50" s="8">
        <f t="shared" ref="AB50:AB67" si="93">L50+L240+L430</f>
        <v>0</v>
      </c>
      <c r="AC50" s="8">
        <f t="shared" ref="AC50:AC67" si="94">M50+M240+M430</f>
        <v>0</v>
      </c>
      <c r="AD50" s="8">
        <f t="shared" ref="AD50:AD67" si="95">N50+N240+N430</f>
        <v>0</v>
      </c>
      <c r="AE50" s="8">
        <f t="shared" ref="AE50:AE67" si="96">O50+O240+O430</f>
        <v>0</v>
      </c>
      <c r="AF50" s="8">
        <f t="shared" ref="AF50:AF67" si="97">P50+P240+P430</f>
        <v>0</v>
      </c>
      <c r="AG50" s="8">
        <f t="shared" ref="AG50:AG67" si="98">Q50+Q240+Q430</f>
        <v>0</v>
      </c>
      <c r="AH50" s="8"/>
      <c r="AI50" s="1"/>
    </row>
    <row r="51" spans="3:35" x14ac:dyDescent="0.2">
      <c r="C51" s="1" t="s">
        <v>50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1"/>
      <c r="S51" s="14" t="s">
        <v>50</v>
      </c>
      <c r="T51" s="8">
        <f t="shared" si="85"/>
        <v>0</v>
      </c>
      <c r="U51" s="8">
        <f t="shared" si="86"/>
        <v>0</v>
      </c>
      <c r="V51" s="8">
        <f t="shared" si="87"/>
        <v>0</v>
      </c>
      <c r="W51" s="8">
        <f t="shared" si="88"/>
        <v>0</v>
      </c>
      <c r="X51" s="8">
        <f t="shared" si="89"/>
        <v>0</v>
      </c>
      <c r="Y51" s="8">
        <f t="shared" si="90"/>
        <v>0</v>
      </c>
      <c r="Z51" s="8">
        <f t="shared" si="91"/>
        <v>0</v>
      </c>
      <c r="AA51" s="8">
        <f t="shared" si="92"/>
        <v>0</v>
      </c>
      <c r="AB51" s="8">
        <f t="shared" si="93"/>
        <v>0</v>
      </c>
      <c r="AC51" s="8">
        <f t="shared" si="94"/>
        <v>0</v>
      </c>
      <c r="AD51" s="8">
        <f t="shared" si="95"/>
        <v>0</v>
      </c>
      <c r="AE51" s="8">
        <f t="shared" si="96"/>
        <v>0</v>
      </c>
      <c r="AF51" s="8">
        <f t="shared" si="97"/>
        <v>0</v>
      </c>
      <c r="AG51" s="8">
        <f t="shared" si="98"/>
        <v>0</v>
      </c>
      <c r="AH51" s="8"/>
      <c r="AI51" s="1"/>
    </row>
    <row r="52" spans="3:35" x14ac:dyDescent="0.2">
      <c r="C52" s="1" t="s">
        <v>51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1</v>
      </c>
      <c r="K52" s="8">
        <v>1</v>
      </c>
      <c r="L52" s="8">
        <v>1</v>
      </c>
      <c r="M52" s="8">
        <v>0</v>
      </c>
      <c r="N52" s="8">
        <v>0</v>
      </c>
      <c r="O52" s="8">
        <v>1</v>
      </c>
      <c r="P52" s="8">
        <v>1</v>
      </c>
      <c r="Q52" s="8">
        <v>12</v>
      </c>
      <c r="R52" s="1"/>
      <c r="S52" s="15" t="s">
        <v>51</v>
      </c>
      <c r="T52" s="8">
        <f t="shared" si="85"/>
        <v>0</v>
      </c>
      <c r="U52" s="8">
        <f t="shared" si="86"/>
        <v>0</v>
      </c>
      <c r="V52" s="8">
        <f t="shared" si="87"/>
        <v>0</v>
      </c>
      <c r="W52" s="8">
        <f t="shared" si="88"/>
        <v>0</v>
      </c>
      <c r="X52" s="8">
        <f t="shared" si="89"/>
        <v>0</v>
      </c>
      <c r="Y52" s="8">
        <f t="shared" si="90"/>
        <v>0</v>
      </c>
      <c r="Z52" s="8">
        <f t="shared" si="91"/>
        <v>1</v>
      </c>
      <c r="AA52" s="8">
        <f t="shared" si="92"/>
        <v>1</v>
      </c>
      <c r="AB52" s="8">
        <f t="shared" si="93"/>
        <v>1</v>
      </c>
      <c r="AC52" s="8">
        <f t="shared" si="94"/>
        <v>0</v>
      </c>
      <c r="AD52" s="8">
        <f t="shared" si="95"/>
        <v>0</v>
      </c>
      <c r="AE52" s="8">
        <f t="shared" si="96"/>
        <v>1</v>
      </c>
      <c r="AF52" s="8">
        <f t="shared" si="97"/>
        <v>3</v>
      </c>
      <c r="AG52" s="8">
        <f t="shared" si="98"/>
        <v>12</v>
      </c>
      <c r="AH52" s="8"/>
      <c r="AI52" s="1"/>
    </row>
    <row r="53" spans="3:35" x14ac:dyDescent="0.2">
      <c r="C53" s="1" t="s">
        <v>231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1"/>
      <c r="S53" s="15" t="s">
        <v>46</v>
      </c>
      <c r="T53" s="8">
        <f t="shared" si="85"/>
        <v>0</v>
      </c>
      <c r="U53" s="8">
        <f t="shared" si="86"/>
        <v>0</v>
      </c>
      <c r="V53" s="8">
        <f t="shared" si="87"/>
        <v>0</v>
      </c>
      <c r="W53" s="8">
        <f t="shared" si="88"/>
        <v>0</v>
      </c>
      <c r="X53" s="8">
        <f t="shared" si="89"/>
        <v>0</v>
      </c>
      <c r="Y53" s="8">
        <f t="shared" si="90"/>
        <v>0</v>
      </c>
      <c r="Z53" s="8">
        <f t="shared" si="91"/>
        <v>0</v>
      </c>
      <c r="AA53" s="8">
        <f t="shared" si="92"/>
        <v>0</v>
      </c>
      <c r="AB53" s="8">
        <f t="shared" si="93"/>
        <v>0</v>
      </c>
      <c r="AC53" s="8">
        <f t="shared" si="94"/>
        <v>0</v>
      </c>
      <c r="AD53" s="8">
        <f t="shared" si="95"/>
        <v>0</v>
      </c>
      <c r="AE53" s="8">
        <f t="shared" si="96"/>
        <v>0</v>
      </c>
      <c r="AF53" s="8">
        <f t="shared" si="97"/>
        <v>0</v>
      </c>
      <c r="AG53" s="8">
        <f t="shared" si="98"/>
        <v>0</v>
      </c>
      <c r="AH53" s="8"/>
      <c r="AI53" s="1"/>
    </row>
    <row r="54" spans="3:35" x14ac:dyDescent="0.2">
      <c r="C54" s="1" t="s">
        <v>52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1"/>
      <c r="S54" s="15" t="s">
        <v>52</v>
      </c>
      <c r="T54" s="8">
        <f t="shared" si="85"/>
        <v>0</v>
      </c>
      <c r="U54" s="8">
        <f t="shared" si="86"/>
        <v>0</v>
      </c>
      <c r="V54" s="8">
        <f t="shared" si="87"/>
        <v>0</v>
      </c>
      <c r="W54" s="8">
        <f t="shared" si="88"/>
        <v>0</v>
      </c>
      <c r="X54" s="8">
        <f t="shared" si="89"/>
        <v>0</v>
      </c>
      <c r="Y54" s="8">
        <f t="shared" si="90"/>
        <v>0</v>
      </c>
      <c r="Z54" s="8">
        <f t="shared" si="91"/>
        <v>0</v>
      </c>
      <c r="AA54" s="8">
        <f t="shared" si="92"/>
        <v>0</v>
      </c>
      <c r="AB54" s="8">
        <f t="shared" si="93"/>
        <v>0</v>
      </c>
      <c r="AC54" s="8">
        <f t="shared" si="94"/>
        <v>0</v>
      </c>
      <c r="AD54" s="8">
        <f t="shared" si="95"/>
        <v>0</v>
      </c>
      <c r="AE54" s="8">
        <f t="shared" si="96"/>
        <v>0</v>
      </c>
      <c r="AF54" s="8">
        <f t="shared" si="97"/>
        <v>0</v>
      </c>
      <c r="AG54" s="8">
        <f t="shared" si="98"/>
        <v>0</v>
      </c>
      <c r="AH54" s="8"/>
    </row>
    <row r="55" spans="3:35" x14ac:dyDescent="0.2">
      <c r="C55" s="1" t="s">
        <v>53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1"/>
      <c r="S55" s="15" t="s">
        <v>53</v>
      </c>
      <c r="T55" s="8">
        <f t="shared" si="85"/>
        <v>0</v>
      </c>
      <c r="U55" s="8">
        <f t="shared" si="86"/>
        <v>0</v>
      </c>
      <c r="V55" s="8">
        <f t="shared" si="87"/>
        <v>0</v>
      </c>
      <c r="W55" s="8">
        <f t="shared" si="88"/>
        <v>0</v>
      </c>
      <c r="X55" s="8">
        <f t="shared" si="89"/>
        <v>0</v>
      </c>
      <c r="Y55" s="8">
        <f t="shared" si="90"/>
        <v>0</v>
      </c>
      <c r="Z55" s="8">
        <f t="shared" si="91"/>
        <v>0</v>
      </c>
      <c r="AA55" s="8">
        <f t="shared" si="92"/>
        <v>0</v>
      </c>
      <c r="AB55" s="8">
        <f t="shared" si="93"/>
        <v>0</v>
      </c>
      <c r="AC55" s="8">
        <f t="shared" si="94"/>
        <v>0</v>
      </c>
      <c r="AD55" s="8">
        <f t="shared" si="95"/>
        <v>0</v>
      </c>
      <c r="AE55" s="8">
        <f t="shared" si="96"/>
        <v>0</v>
      </c>
      <c r="AF55" s="8">
        <f t="shared" si="97"/>
        <v>0</v>
      </c>
      <c r="AG55" s="8">
        <f t="shared" si="98"/>
        <v>0</v>
      </c>
      <c r="AH55" s="8"/>
    </row>
    <row r="56" spans="3:35" x14ac:dyDescent="0.2">
      <c r="C56" s="1" t="s">
        <v>54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1"/>
      <c r="S56" s="15" t="s">
        <v>54</v>
      </c>
      <c r="T56" s="8">
        <f t="shared" si="85"/>
        <v>0</v>
      </c>
      <c r="U56" s="8">
        <f t="shared" si="86"/>
        <v>0</v>
      </c>
      <c r="V56" s="8">
        <f t="shared" si="87"/>
        <v>0</v>
      </c>
      <c r="W56" s="8">
        <f t="shared" si="88"/>
        <v>0</v>
      </c>
      <c r="X56" s="8">
        <f t="shared" si="89"/>
        <v>0</v>
      </c>
      <c r="Y56" s="8">
        <f t="shared" si="90"/>
        <v>0</v>
      </c>
      <c r="Z56" s="8">
        <f t="shared" si="91"/>
        <v>0</v>
      </c>
      <c r="AA56" s="8">
        <f t="shared" si="92"/>
        <v>0</v>
      </c>
      <c r="AB56" s="8">
        <f t="shared" si="93"/>
        <v>0</v>
      </c>
      <c r="AC56" s="8">
        <f t="shared" si="94"/>
        <v>0</v>
      </c>
      <c r="AD56" s="8">
        <f t="shared" si="95"/>
        <v>0</v>
      </c>
      <c r="AE56" s="8">
        <f t="shared" si="96"/>
        <v>0</v>
      </c>
      <c r="AF56" s="8">
        <f t="shared" si="97"/>
        <v>0</v>
      </c>
      <c r="AG56" s="8">
        <f t="shared" si="98"/>
        <v>0</v>
      </c>
      <c r="AH56" s="8"/>
    </row>
    <row r="57" spans="3:35" x14ac:dyDescent="0.2">
      <c r="C57" s="1" t="s">
        <v>55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1</v>
      </c>
      <c r="O57" s="8">
        <v>1</v>
      </c>
      <c r="P57" s="8">
        <v>1</v>
      </c>
      <c r="Q57" s="8">
        <v>3</v>
      </c>
      <c r="R57" s="1"/>
      <c r="S57" s="16" t="s">
        <v>55</v>
      </c>
      <c r="T57" s="8">
        <f t="shared" si="85"/>
        <v>0</v>
      </c>
      <c r="U57" s="8">
        <f t="shared" si="86"/>
        <v>0</v>
      </c>
      <c r="V57" s="8">
        <f t="shared" si="87"/>
        <v>0</v>
      </c>
      <c r="W57" s="8">
        <f t="shared" si="88"/>
        <v>0</v>
      </c>
      <c r="X57" s="8">
        <f t="shared" si="89"/>
        <v>0</v>
      </c>
      <c r="Y57" s="8">
        <f t="shared" si="90"/>
        <v>1</v>
      </c>
      <c r="Z57" s="8">
        <f t="shared" si="91"/>
        <v>2</v>
      </c>
      <c r="AA57" s="8">
        <f t="shared" si="92"/>
        <v>1</v>
      </c>
      <c r="AB57" s="8">
        <f t="shared" si="93"/>
        <v>1</v>
      </c>
      <c r="AC57" s="8">
        <f t="shared" si="94"/>
        <v>1</v>
      </c>
      <c r="AD57" s="8">
        <f t="shared" si="95"/>
        <v>1</v>
      </c>
      <c r="AE57" s="8">
        <f t="shared" si="96"/>
        <v>1</v>
      </c>
      <c r="AF57" s="8">
        <f t="shared" si="97"/>
        <v>1</v>
      </c>
      <c r="AG57" s="8">
        <f t="shared" si="98"/>
        <v>3</v>
      </c>
      <c r="AH57" s="8"/>
    </row>
    <row r="58" spans="3:35" x14ac:dyDescent="0.2">
      <c r="C58" s="1" t="s">
        <v>56</v>
      </c>
      <c r="D58" s="8">
        <v>2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2</v>
      </c>
      <c r="M58" s="8">
        <v>1</v>
      </c>
      <c r="N58" s="8">
        <v>2</v>
      </c>
      <c r="O58" s="8">
        <v>3</v>
      </c>
      <c r="P58" s="8">
        <v>6</v>
      </c>
      <c r="Q58" s="8">
        <v>2</v>
      </c>
      <c r="R58" s="1"/>
      <c r="S58" s="16" t="s">
        <v>56</v>
      </c>
      <c r="T58" s="8">
        <f t="shared" si="85"/>
        <v>2</v>
      </c>
      <c r="U58" s="8">
        <f t="shared" si="86"/>
        <v>1</v>
      </c>
      <c r="V58" s="8">
        <f t="shared" si="87"/>
        <v>1</v>
      </c>
      <c r="W58" s="8">
        <f t="shared" si="88"/>
        <v>1</v>
      </c>
      <c r="X58" s="8">
        <f t="shared" si="89"/>
        <v>1</v>
      </c>
      <c r="Y58" s="8">
        <f t="shared" si="90"/>
        <v>1</v>
      </c>
      <c r="Z58" s="8">
        <f t="shared" si="91"/>
        <v>1</v>
      </c>
      <c r="AA58" s="8">
        <f t="shared" si="92"/>
        <v>1</v>
      </c>
      <c r="AB58" s="8">
        <f t="shared" si="93"/>
        <v>2</v>
      </c>
      <c r="AC58" s="8">
        <f t="shared" si="94"/>
        <v>2</v>
      </c>
      <c r="AD58" s="8">
        <f t="shared" si="95"/>
        <v>5</v>
      </c>
      <c r="AE58" s="8">
        <f t="shared" si="96"/>
        <v>6</v>
      </c>
      <c r="AF58" s="8">
        <f t="shared" si="97"/>
        <v>9</v>
      </c>
      <c r="AG58" s="8">
        <f t="shared" si="98"/>
        <v>5</v>
      </c>
      <c r="AH58" s="8"/>
    </row>
    <row r="59" spans="3:35" x14ac:dyDescent="0.2">
      <c r="C59" s="1" t="s">
        <v>57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1"/>
      <c r="S59" s="1" t="s">
        <v>57</v>
      </c>
      <c r="T59" s="8">
        <f t="shared" si="85"/>
        <v>0</v>
      </c>
      <c r="U59" s="8">
        <f t="shared" si="86"/>
        <v>0</v>
      </c>
      <c r="V59" s="8">
        <f t="shared" si="87"/>
        <v>0</v>
      </c>
      <c r="W59" s="8">
        <f t="shared" si="88"/>
        <v>0</v>
      </c>
      <c r="X59" s="8">
        <f t="shared" si="89"/>
        <v>0</v>
      </c>
      <c r="Y59" s="8">
        <f t="shared" si="90"/>
        <v>0</v>
      </c>
      <c r="Z59" s="8">
        <f t="shared" si="91"/>
        <v>0</v>
      </c>
      <c r="AA59" s="8">
        <f t="shared" si="92"/>
        <v>0</v>
      </c>
      <c r="AB59" s="8">
        <f t="shared" si="93"/>
        <v>0</v>
      </c>
      <c r="AC59" s="8">
        <f t="shared" si="94"/>
        <v>0</v>
      </c>
      <c r="AD59" s="8">
        <f t="shared" si="95"/>
        <v>0</v>
      </c>
      <c r="AE59" s="8">
        <f t="shared" si="96"/>
        <v>0</v>
      </c>
      <c r="AF59" s="8">
        <f t="shared" si="97"/>
        <v>0</v>
      </c>
      <c r="AG59" s="8">
        <f t="shared" si="98"/>
        <v>0</v>
      </c>
      <c r="AH59" s="8"/>
    </row>
    <row r="60" spans="3:35" x14ac:dyDescent="0.2">
      <c r="C60" s="1" t="s">
        <v>58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1"/>
      <c r="S60" s="1" t="s">
        <v>58</v>
      </c>
      <c r="T60" s="8">
        <f t="shared" si="85"/>
        <v>0</v>
      </c>
      <c r="U60" s="8">
        <f t="shared" si="86"/>
        <v>0</v>
      </c>
      <c r="V60" s="8">
        <f t="shared" si="87"/>
        <v>0</v>
      </c>
      <c r="W60" s="8">
        <f t="shared" si="88"/>
        <v>0</v>
      </c>
      <c r="X60" s="8">
        <f t="shared" si="89"/>
        <v>0</v>
      </c>
      <c r="Y60" s="8">
        <f t="shared" si="90"/>
        <v>0</v>
      </c>
      <c r="Z60" s="8">
        <f t="shared" si="91"/>
        <v>0</v>
      </c>
      <c r="AA60" s="8">
        <f t="shared" si="92"/>
        <v>0</v>
      </c>
      <c r="AB60" s="8">
        <f t="shared" si="93"/>
        <v>0</v>
      </c>
      <c r="AC60" s="8">
        <f t="shared" si="94"/>
        <v>0</v>
      </c>
      <c r="AD60" s="8">
        <f t="shared" si="95"/>
        <v>0</v>
      </c>
      <c r="AE60" s="8">
        <f t="shared" si="96"/>
        <v>0</v>
      </c>
      <c r="AF60" s="8">
        <f t="shared" si="97"/>
        <v>0</v>
      </c>
      <c r="AG60" s="8">
        <f t="shared" si="98"/>
        <v>0</v>
      </c>
      <c r="AH60" s="8"/>
    </row>
    <row r="61" spans="3:35" x14ac:dyDescent="0.2">
      <c r="C61" s="1" t="s">
        <v>59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1"/>
      <c r="S61" s="1" t="s">
        <v>59</v>
      </c>
      <c r="T61" s="8">
        <f t="shared" si="85"/>
        <v>0</v>
      </c>
      <c r="U61" s="8">
        <f t="shared" si="86"/>
        <v>0</v>
      </c>
      <c r="V61" s="8">
        <f t="shared" si="87"/>
        <v>0</v>
      </c>
      <c r="W61" s="8">
        <f t="shared" si="88"/>
        <v>0</v>
      </c>
      <c r="X61" s="8">
        <f t="shared" si="89"/>
        <v>0</v>
      </c>
      <c r="Y61" s="8">
        <f t="shared" si="90"/>
        <v>0</v>
      </c>
      <c r="Z61" s="8">
        <f t="shared" si="91"/>
        <v>0</v>
      </c>
      <c r="AA61" s="8">
        <f t="shared" si="92"/>
        <v>0</v>
      </c>
      <c r="AB61" s="8">
        <f t="shared" si="93"/>
        <v>0</v>
      </c>
      <c r="AC61" s="8">
        <f t="shared" si="94"/>
        <v>0</v>
      </c>
      <c r="AD61" s="8">
        <f t="shared" si="95"/>
        <v>0</v>
      </c>
      <c r="AE61" s="8">
        <f t="shared" si="96"/>
        <v>0</v>
      </c>
      <c r="AF61" s="8">
        <f t="shared" si="97"/>
        <v>0</v>
      </c>
      <c r="AG61" s="8">
        <f t="shared" si="98"/>
        <v>0</v>
      </c>
      <c r="AH61" s="8"/>
    </row>
    <row r="62" spans="3:35" x14ac:dyDescent="0.2">
      <c r="C62" s="1" t="s">
        <v>60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1"/>
      <c r="S62" s="1" t="s">
        <v>60</v>
      </c>
      <c r="T62" s="8">
        <f t="shared" si="85"/>
        <v>0</v>
      </c>
      <c r="U62" s="8">
        <f t="shared" si="86"/>
        <v>0</v>
      </c>
      <c r="V62" s="8">
        <f t="shared" si="87"/>
        <v>0</v>
      </c>
      <c r="W62" s="8">
        <f t="shared" si="88"/>
        <v>0</v>
      </c>
      <c r="X62" s="8">
        <f t="shared" si="89"/>
        <v>0</v>
      </c>
      <c r="Y62" s="8">
        <f t="shared" si="90"/>
        <v>0</v>
      </c>
      <c r="Z62" s="8">
        <f t="shared" si="91"/>
        <v>0</v>
      </c>
      <c r="AA62" s="8">
        <f t="shared" si="92"/>
        <v>0</v>
      </c>
      <c r="AB62" s="8">
        <f t="shared" si="93"/>
        <v>0</v>
      </c>
      <c r="AC62" s="8">
        <f t="shared" si="94"/>
        <v>0</v>
      </c>
      <c r="AD62" s="8">
        <f t="shared" si="95"/>
        <v>0</v>
      </c>
      <c r="AE62" s="8">
        <f t="shared" si="96"/>
        <v>0</v>
      </c>
      <c r="AF62" s="8">
        <f t="shared" si="97"/>
        <v>0</v>
      </c>
      <c r="AG62" s="8">
        <f t="shared" si="98"/>
        <v>0</v>
      </c>
      <c r="AH62" s="8"/>
    </row>
    <row r="63" spans="3:35" x14ac:dyDescent="0.2">
      <c r="C63" s="1" t="s">
        <v>61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</v>
      </c>
      <c r="O63" s="8">
        <v>1</v>
      </c>
      <c r="P63" s="8">
        <v>1</v>
      </c>
      <c r="Q63" s="8">
        <v>2</v>
      </c>
      <c r="R63" s="1"/>
      <c r="S63" s="1" t="s">
        <v>61</v>
      </c>
      <c r="T63" s="8">
        <f t="shared" si="85"/>
        <v>2</v>
      </c>
      <c r="U63" s="8">
        <f t="shared" si="86"/>
        <v>0</v>
      </c>
      <c r="V63" s="8">
        <f t="shared" si="87"/>
        <v>0</v>
      </c>
      <c r="W63" s="8">
        <f t="shared" si="88"/>
        <v>0</v>
      </c>
      <c r="X63" s="8">
        <f t="shared" si="89"/>
        <v>0</v>
      </c>
      <c r="Y63" s="8">
        <f t="shared" si="90"/>
        <v>0</v>
      </c>
      <c r="Z63" s="8">
        <f t="shared" si="91"/>
        <v>0</v>
      </c>
      <c r="AA63" s="8">
        <f t="shared" si="92"/>
        <v>0</v>
      </c>
      <c r="AB63" s="8">
        <f t="shared" si="93"/>
        <v>0</v>
      </c>
      <c r="AC63" s="8">
        <f t="shared" si="94"/>
        <v>0</v>
      </c>
      <c r="AD63" s="8">
        <f t="shared" si="95"/>
        <v>1</v>
      </c>
      <c r="AE63" s="8">
        <f t="shared" si="96"/>
        <v>1</v>
      </c>
      <c r="AF63" s="8">
        <f t="shared" si="97"/>
        <v>1</v>
      </c>
      <c r="AG63" s="8">
        <f t="shared" si="98"/>
        <v>2</v>
      </c>
      <c r="AH63" s="8"/>
    </row>
    <row r="64" spans="3:35" x14ac:dyDescent="0.2">
      <c r="C64" s="1" t="s">
        <v>62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1"/>
      <c r="S64" s="1" t="s">
        <v>62</v>
      </c>
      <c r="T64" s="8">
        <f t="shared" si="85"/>
        <v>0</v>
      </c>
      <c r="U64" s="8">
        <f t="shared" si="86"/>
        <v>0</v>
      </c>
      <c r="V64" s="8">
        <f t="shared" si="87"/>
        <v>0</v>
      </c>
      <c r="W64" s="8">
        <f t="shared" si="88"/>
        <v>0</v>
      </c>
      <c r="X64" s="8">
        <f t="shared" si="89"/>
        <v>0</v>
      </c>
      <c r="Y64" s="8">
        <f t="shared" si="90"/>
        <v>0</v>
      </c>
      <c r="Z64" s="8">
        <f t="shared" si="91"/>
        <v>0</v>
      </c>
      <c r="AA64" s="8">
        <f t="shared" si="92"/>
        <v>0</v>
      </c>
      <c r="AB64" s="8">
        <f t="shared" si="93"/>
        <v>0</v>
      </c>
      <c r="AC64" s="8">
        <f t="shared" si="94"/>
        <v>0</v>
      </c>
      <c r="AD64" s="8">
        <f t="shared" si="95"/>
        <v>0</v>
      </c>
      <c r="AE64" s="8">
        <f t="shared" si="96"/>
        <v>0</v>
      </c>
      <c r="AF64" s="8">
        <f t="shared" si="97"/>
        <v>0</v>
      </c>
      <c r="AG64" s="8">
        <f t="shared" si="98"/>
        <v>0</v>
      </c>
      <c r="AH64" s="8"/>
    </row>
    <row r="65" spans="3:34" x14ac:dyDescent="0.2">
      <c r="C65" s="1" t="s">
        <v>63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1"/>
      <c r="S65" s="1" t="s">
        <v>63</v>
      </c>
      <c r="T65" s="8">
        <f t="shared" si="85"/>
        <v>0</v>
      </c>
      <c r="U65" s="8">
        <f t="shared" si="86"/>
        <v>0</v>
      </c>
      <c r="V65" s="8">
        <f t="shared" si="87"/>
        <v>0</v>
      </c>
      <c r="W65" s="8">
        <f t="shared" si="88"/>
        <v>0</v>
      </c>
      <c r="X65" s="8">
        <f t="shared" si="89"/>
        <v>0</v>
      </c>
      <c r="Y65" s="8">
        <f t="shared" si="90"/>
        <v>0</v>
      </c>
      <c r="Z65" s="8">
        <f t="shared" si="91"/>
        <v>0</v>
      </c>
      <c r="AA65" s="8">
        <f t="shared" si="92"/>
        <v>0</v>
      </c>
      <c r="AB65" s="8">
        <f t="shared" si="93"/>
        <v>0</v>
      </c>
      <c r="AC65" s="8">
        <f t="shared" si="94"/>
        <v>0</v>
      </c>
      <c r="AD65" s="8">
        <f t="shared" si="95"/>
        <v>0</v>
      </c>
      <c r="AE65" s="8">
        <f t="shared" si="96"/>
        <v>0</v>
      </c>
      <c r="AF65" s="8">
        <f t="shared" si="97"/>
        <v>0</v>
      </c>
      <c r="AG65" s="8">
        <f t="shared" si="98"/>
        <v>0</v>
      </c>
      <c r="AH65" s="8"/>
    </row>
    <row r="66" spans="3:34" x14ac:dyDescent="0.2">
      <c r="C66" s="1" t="s">
        <v>64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1"/>
      <c r="S66" s="1" t="s">
        <v>64</v>
      </c>
      <c r="T66" s="8">
        <f t="shared" si="85"/>
        <v>0</v>
      </c>
      <c r="U66" s="8">
        <f t="shared" si="86"/>
        <v>0</v>
      </c>
      <c r="V66" s="8">
        <f t="shared" si="87"/>
        <v>0</v>
      </c>
      <c r="W66" s="8">
        <f t="shared" si="88"/>
        <v>0</v>
      </c>
      <c r="X66" s="8">
        <f t="shared" si="89"/>
        <v>0</v>
      </c>
      <c r="Y66" s="8">
        <f t="shared" si="90"/>
        <v>0</v>
      </c>
      <c r="Z66" s="8">
        <f t="shared" si="91"/>
        <v>0</v>
      </c>
      <c r="AA66" s="8">
        <f t="shared" si="92"/>
        <v>0</v>
      </c>
      <c r="AB66" s="8">
        <f t="shared" si="93"/>
        <v>0</v>
      </c>
      <c r="AC66" s="8">
        <f t="shared" si="94"/>
        <v>0</v>
      </c>
      <c r="AD66" s="8">
        <f t="shared" si="95"/>
        <v>0</v>
      </c>
      <c r="AE66" s="8">
        <f t="shared" si="96"/>
        <v>0</v>
      </c>
      <c r="AF66" s="8">
        <f t="shared" si="97"/>
        <v>0</v>
      </c>
      <c r="AG66" s="8">
        <f t="shared" si="98"/>
        <v>0</v>
      </c>
      <c r="AH66" s="8"/>
    </row>
    <row r="67" spans="3:34" x14ac:dyDescent="0.2">
      <c r="C67" s="1" t="s">
        <v>65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1</v>
      </c>
      <c r="R67" s="1"/>
      <c r="S67" s="1" t="s">
        <v>65</v>
      </c>
      <c r="T67" s="8">
        <f t="shared" si="85"/>
        <v>0</v>
      </c>
      <c r="U67" s="8">
        <f t="shared" si="86"/>
        <v>0</v>
      </c>
      <c r="V67" s="8">
        <f t="shared" si="87"/>
        <v>0</v>
      </c>
      <c r="W67" s="8">
        <f t="shared" si="88"/>
        <v>0</v>
      </c>
      <c r="X67" s="8">
        <f t="shared" si="89"/>
        <v>0</v>
      </c>
      <c r="Y67" s="8">
        <f t="shared" si="90"/>
        <v>0</v>
      </c>
      <c r="Z67" s="8">
        <f t="shared" si="91"/>
        <v>0</v>
      </c>
      <c r="AA67" s="8">
        <f t="shared" si="92"/>
        <v>0</v>
      </c>
      <c r="AB67" s="8">
        <f t="shared" si="93"/>
        <v>0</v>
      </c>
      <c r="AC67" s="8">
        <f t="shared" si="94"/>
        <v>0</v>
      </c>
      <c r="AD67" s="8">
        <f t="shared" si="95"/>
        <v>0</v>
      </c>
      <c r="AE67" s="8">
        <f t="shared" si="96"/>
        <v>0</v>
      </c>
      <c r="AF67" s="8">
        <f t="shared" si="97"/>
        <v>0</v>
      </c>
      <c r="AG67" s="8">
        <f t="shared" si="98"/>
        <v>1</v>
      </c>
      <c r="AH67" s="8"/>
    </row>
    <row r="68" spans="3:34" x14ac:dyDescent="0.2">
      <c r="C68" s="1" t="s">
        <v>66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1"/>
      <c r="S68" s="1" t="s">
        <v>66</v>
      </c>
      <c r="T68" s="8">
        <f t="shared" ref="T68:T107" si="99">D68+D258+D448</f>
        <v>0</v>
      </c>
      <c r="U68" s="8">
        <f t="shared" ref="U68:U107" si="100">E68+E258+E448</f>
        <v>0</v>
      </c>
      <c r="V68" s="8">
        <f t="shared" ref="V68:V107" si="101">F68+F258+F448</f>
        <v>0</v>
      </c>
      <c r="W68" s="8">
        <f t="shared" ref="W68:W107" si="102">G68+G258+G448</f>
        <v>0</v>
      </c>
      <c r="X68" s="8">
        <f t="shared" ref="X68:X107" si="103">H68+H258+H448</f>
        <v>0</v>
      </c>
      <c r="Y68" s="8">
        <f t="shared" ref="Y68:Y107" si="104">I68+I258+I448</f>
        <v>0</v>
      </c>
      <c r="Z68" s="8">
        <f t="shared" ref="Z68:Z107" si="105">J68+J258+J448</f>
        <v>0</v>
      </c>
      <c r="AA68" s="8">
        <f t="shared" ref="AA68:AA107" si="106">K68+K258+K448</f>
        <v>0</v>
      </c>
      <c r="AB68" s="8">
        <f t="shared" ref="AB68:AB107" si="107">L68+L258+L448</f>
        <v>0</v>
      </c>
      <c r="AC68" s="8">
        <f t="shared" ref="AC68:AC107" si="108">M68+M258+M448</f>
        <v>0</v>
      </c>
      <c r="AD68" s="8">
        <f t="shared" ref="AD68:AD107" si="109">N68+N258+N448</f>
        <v>0</v>
      </c>
      <c r="AE68" s="8">
        <f t="shared" ref="AE68:AE107" si="110">O68+O258+O448</f>
        <v>0</v>
      </c>
      <c r="AF68" s="8">
        <f t="shared" ref="AF68:AF107" si="111">P68+P258+P448</f>
        <v>0</v>
      </c>
      <c r="AG68" s="8">
        <f t="shared" ref="AG68:AG107" si="112">Q68+Q258+Q448</f>
        <v>0</v>
      </c>
      <c r="AH68" s="8"/>
    </row>
    <row r="69" spans="3:34" x14ac:dyDescent="0.2">
      <c r="C69" s="1" t="s">
        <v>67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1"/>
      <c r="S69" s="1" t="s">
        <v>67</v>
      </c>
      <c r="T69" s="8">
        <f t="shared" si="99"/>
        <v>0</v>
      </c>
      <c r="U69" s="8">
        <f t="shared" si="100"/>
        <v>0</v>
      </c>
      <c r="V69" s="8">
        <f t="shared" si="101"/>
        <v>0</v>
      </c>
      <c r="W69" s="8">
        <f t="shared" si="102"/>
        <v>0</v>
      </c>
      <c r="X69" s="8">
        <f t="shared" si="103"/>
        <v>0</v>
      </c>
      <c r="Y69" s="8">
        <f t="shared" si="104"/>
        <v>0</v>
      </c>
      <c r="Z69" s="8">
        <f t="shared" si="105"/>
        <v>0</v>
      </c>
      <c r="AA69" s="8">
        <f t="shared" si="106"/>
        <v>0</v>
      </c>
      <c r="AB69" s="8">
        <f t="shared" si="107"/>
        <v>0</v>
      </c>
      <c r="AC69" s="8">
        <f t="shared" si="108"/>
        <v>0</v>
      </c>
      <c r="AD69" s="8">
        <f t="shared" si="109"/>
        <v>0</v>
      </c>
      <c r="AE69" s="8">
        <f t="shared" si="110"/>
        <v>0</v>
      </c>
      <c r="AF69" s="8">
        <f t="shared" si="111"/>
        <v>0</v>
      </c>
      <c r="AG69" s="8">
        <f t="shared" si="112"/>
        <v>0</v>
      </c>
      <c r="AH69" s="8"/>
    </row>
    <row r="70" spans="3:34" x14ac:dyDescent="0.2">
      <c r="C70" s="1" t="s">
        <v>68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1"/>
      <c r="S70" s="1" t="s">
        <v>68</v>
      </c>
      <c r="T70" s="8">
        <f t="shared" si="99"/>
        <v>0</v>
      </c>
      <c r="U70" s="8">
        <f t="shared" si="100"/>
        <v>0</v>
      </c>
      <c r="V70" s="8">
        <f t="shared" si="101"/>
        <v>0</v>
      </c>
      <c r="W70" s="8">
        <f t="shared" si="102"/>
        <v>0</v>
      </c>
      <c r="X70" s="8">
        <f t="shared" si="103"/>
        <v>0</v>
      </c>
      <c r="Y70" s="8">
        <f t="shared" si="104"/>
        <v>0</v>
      </c>
      <c r="Z70" s="8">
        <f t="shared" si="105"/>
        <v>0</v>
      </c>
      <c r="AA70" s="8">
        <f t="shared" si="106"/>
        <v>0</v>
      </c>
      <c r="AB70" s="8">
        <f t="shared" si="107"/>
        <v>0</v>
      </c>
      <c r="AC70" s="8">
        <f t="shared" si="108"/>
        <v>0</v>
      </c>
      <c r="AD70" s="8">
        <f t="shared" si="109"/>
        <v>0</v>
      </c>
      <c r="AE70" s="8">
        <f t="shared" si="110"/>
        <v>0</v>
      </c>
      <c r="AF70" s="8">
        <f t="shared" si="111"/>
        <v>0</v>
      </c>
      <c r="AG70" s="8">
        <f t="shared" si="112"/>
        <v>0</v>
      </c>
      <c r="AH70" s="8"/>
    </row>
    <row r="71" spans="3:34" x14ac:dyDescent="0.2">
      <c r="C71" s="1" t="s">
        <v>69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1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1"/>
      <c r="S71" s="1" t="s">
        <v>69</v>
      </c>
      <c r="T71" s="8">
        <f t="shared" si="99"/>
        <v>0</v>
      </c>
      <c r="U71" s="8">
        <f t="shared" si="100"/>
        <v>0</v>
      </c>
      <c r="V71" s="8">
        <f t="shared" si="101"/>
        <v>0</v>
      </c>
      <c r="W71" s="8">
        <f t="shared" si="102"/>
        <v>0</v>
      </c>
      <c r="X71" s="8">
        <f t="shared" si="103"/>
        <v>0</v>
      </c>
      <c r="Y71" s="8">
        <f t="shared" si="104"/>
        <v>1</v>
      </c>
      <c r="Z71" s="8">
        <f t="shared" si="105"/>
        <v>0</v>
      </c>
      <c r="AA71" s="8">
        <f t="shared" si="106"/>
        <v>0</v>
      </c>
      <c r="AB71" s="8">
        <f t="shared" si="107"/>
        <v>0</v>
      </c>
      <c r="AC71" s="8">
        <f t="shared" si="108"/>
        <v>0</v>
      </c>
      <c r="AD71" s="8">
        <f t="shared" si="109"/>
        <v>0</v>
      </c>
      <c r="AE71" s="8">
        <f t="shared" si="110"/>
        <v>0</v>
      </c>
      <c r="AF71" s="8">
        <f t="shared" si="111"/>
        <v>0</v>
      </c>
      <c r="AG71" s="8">
        <f t="shared" si="112"/>
        <v>0</v>
      </c>
      <c r="AH71" s="8"/>
    </row>
    <row r="72" spans="3:34" x14ac:dyDescent="0.2">
      <c r="C72" s="1" t="s">
        <v>70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1"/>
      <c r="S72" s="1" t="s">
        <v>70</v>
      </c>
      <c r="T72" s="8">
        <f t="shared" si="99"/>
        <v>0</v>
      </c>
      <c r="U72" s="8">
        <f t="shared" si="100"/>
        <v>0</v>
      </c>
      <c r="V72" s="8">
        <f t="shared" si="101"/>
        <v>0</v>
      </c>
      <c r="W72" s="8">
        <f t="shared" si="102"/>
        <v>0</v>
      </c>
      <c r="X72" s="8">
        <f t="shared" si="103"/>
        <v>0</v>
      </c>
      <c r="Y72" s="8">
        <f t="shared" si="104"/>
        <v>0</v>
      </c>
      <c r="Z72" s="8">
        <f t="shared" si="105"/>
        <v>0</v>
      </c>
      <c r="AA72" s="8">
        <f t="shared" si="106"/>
        <v>0</v>
      </c>
      <c r="AB72" s="8">
        <f t="shared" si="107"/>
        <v>0</v>
      </c>
      <c r="AC72" s="8">
        <f t="shared" si="108"/>
        <v>0</v>
      </c>
      <c r="AD72" s="8">
        <f t="shared" si="109"/>
        <v>0</v>
      </c>
      <c r="AE72" s="8">
        <f t="shared" si="110"/>
        <v>0</v>
      </c>
      <c r="AF72" s="8">
        <f t="shared" si="111"/>
        <v>0</v>
      </c>
      <c r="AG72" s="8">
        <f t="shared" si="112"/>
        <v>0</v>
      </c>
      <c r="AH72" s="8"/>
    </row>
    <row r="73" spans="3:34" x14ac:dyDescent="0.2">
      <c r="C73" s="1" t="s">
        <v>191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1"/>
      <c r="S73" s="1" t="s">
        <v>191</v>
      </c>
      <c r="T73" s="8">
        <f t="shared" si="99"/>
        <v>0</v>
      </c>
      <c r="U73" s="8">
        <f t="shared" si="100"/>
        <v>0</v>
      </c>
      <c r="V73" s="8">
        <f t="shared" si="101"/>
        <v>0</v>
      </c>
      <c r="W73" s="8">
        <f t="shared" si="102"/>
        <v>0</v>
      </c>
      <c r="X73" s="8">
        <f t="shared" si="103"/>
        <v>0</v>
      </c>
      <c r="Y73" s="8">
        <f t="shared" si="104"/>
        <v>0</v>
      </c>
      <c r="Z73" s="8">
        <f t="shared" si="105"/>
        <v>0</v>
      </c>
      <c r="AA73" s="8">
        <f t="shared" si="106"/>
        <v>0</v>
      </c>
      <c r="AB73" s="8">
        <f t="shared" si="107"/>
        <v>0</v>
      </c>
      <c r="AC73" s="8">
        <f t="shared" si="108"/>
        <v>0</v>
      </c>
      <c r="AD73" s="8">
        <f t="shared" si="109"/>
        <v>0</v>
      </c>
      <c r="AE73" s="8">
        <f t="shared" si="110"/>
        <v>0</v>
      </c>
      <c r="AF73" s="8">
        <f t="shared" si="111"/>
        <v>0</v>
      </c>
      <c r="AG73" s="8">
        <f t="shared" si="112"/>
        <v>0</v>
      </c>
      <c r="AH73" s="8"/>
    </row>
    <row r="74" spans="3:34" x14ac:dyDescent="0.2">
      <c r="C74" s="1" t="s">
        <v>71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1"/>
      <c r="S74" s="1" t="s">
        <v>71</v>
      </c>
      <c r="T74" s="8">
        <f t="shared" si="99"/>
        <v>0</v>
      </c>
      <c r="U74" s="8">
        <f t="shared" si="100"/>
        <v>0</v>
      </c>
      <c r="V74" s="8">
        <f t="shared" si="101"/>
        <v>0</v>
      </c>
      <c r="W74" s="8">
        <f t="shared" si="102"/>
        <v>1</v>
      </c>
      <c r="X74" s="8">
        <f t="shared" si="103"/>
        <v>1</v>
      </c>
      <c r="Y74" s="8">
        <f t="shared" si="104"/>
        <v>0</v>
      </c>
      <c r="Z74" s="8">
        <f t="shared" si="105"/>
        <v>0</v>
      </c>
      <c r="AA74" s="8">
        <f t="shared" si="106"/>
        <v>0</v>
      </c>
      <c r="AB74" s="8">
        <f t="shared" si="107"/>
        <v>0</v>
      </c>
      <c r="AC74" s="8">
        <f t="shared" si="108"/>
        <v>1</v>
      </c>
      <c r="AD74" s="8">
        <f t="shared" si="109"/>
        <v>0</v>
      </c>
      <c r="AE74" s="8">
        <f t="shared" si="110"/>
        <v>0</v>
      </c>
      <c r="AF74" s="8">
        <f t="shared" si="111"/>
        <v>0</v>
      </c>
      <c r="AG74" s="8">
        <f t="shared" si="112"/>
        <v>0</v>
      </c>
      <c r="AH74" s="8"/>
    </row>
    <row r="75" spans="3:34" x14ac:dyDescent="0.2">
      <c r="C75" s="1" t="s">
        <v>72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1"/>
      <c r="S75" s="1" t="s">
        <v>72</v>
      </c>
      <c r="T75" s="8">
        <f t="shared" si="99"/>
        <v>0</v>
      </c>
      <c r="U75" s="8">
        <f t="shared" si="100"/>
        <v>0</v>
      </c>
      <c r="V75" s="8">
        <f t="shared" si="101"/>
        <v>0</v>
      </c>
      <c r="W75" s="8">
        <f t="shared" si="102"/>
        <v>0</v>
      </c>
      <c r="X75" s="8">
        <f t="shared" si="103"/>
        <v>0</v>
      </c>
      <c r="Y75" s="8">
        <f t="shared" si="104"/>
        <v>0</v>
      </c>
      <c r="Z75" s="8">
        <f t="shared" si="105"/>
        <v>0</v>
      </c>
      <c r="AA75" s="8">
        <f t="shared" si="106"/>
        <v>0</v>
      </c>
      <c r="AB75" s="8">
        <f t="shared" si="107"/>
        <v>0</v>
      </c>
      <c r="AC75" s="8">
        <f t="shared" si="108"/>
        <v>0</v>
      </c>
      <c r="AD75" s="8">
        <f t="shared" si="109"/>
        <v>0</v>
      </c>
      <c r="AE75" s="8">
        <f t="shared" si="110"/>
        <v>0</v>
      </c>
      <c r="AF75" s="8">
        <f t="shared" si="111"/>
        <v>0</v>
      </c>
      <c r="AG75" s="8">
        <f t="shared" si="112"/>
        <v>0</v>
      </c>
      <c r="AH75" s="8"/>
    </row>
    <row r="76" spans="3:34" x14ac:dyDescent="0.2">
      <c r="C76" s="1" t="s">
        <v>73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1"/>
      <c r="S76" s="1" t="s">
        <v>73</v>
      </c>
      <c r="T76" s="8">
        <f t="shared" si="99"/>
        <v>0</v>
      </c>
      <c r="U76" s="8">
        <f t="shared" si="100"/>
        <v>0</v>
      </c>
      <c r="V76" s="8">
        <f t="shared" si="101"/>
        <v>0</v>
      </c>
      <c r="W76" s="8">
        <f t="shared" si="102"/>
        <v>0</v>
      </c>
      <c r="X76" s="8">
        <f t="shared" si="103"/>
        <v>0</v>
      </c>
      <c r="Y76" s="8">
        <f t="shared" si="104"/>
        <v>0</v>
      </c>
      <c r="Z76" s="8">
        <f t="shared" si="105"/>
        <v>0</v>
      </c>
      <c r="AA76" s="8">
        <f t="shared" si="106"/>
        <v>0</v>
      </c>
      <c r="AB76" s="8">
        <f t="shared" si="107"/>
        <v>0</v>
      </c>
      <c r="AC76" s="8">
        <f t="shared" si="108"/>
        <v>0</v>
      </c>
      <c r="AD76" s="8">
        <f t="shared" si="109"/>
        <v>0</v>
      </c>
      <c r="AE76" s="8">
        <f t="shared" si="110"/>
        <v>0</v>
      </c>
      <c r="AF76" s="8">
        <f t="shared" si="111"/>
        <v>0</v>
      </c>
      <c r="AG76" s="8">
        <f t="shared" si="112"/>
        <v>0</v>
      </c>
      <c r="AH76" s="8"/>
    </row>
    <row r="77" spans="3:34" x14ac:dyDescent="0.2">
      <c r="C77" s="1" t="s">
        <v>74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1"/>
      <c r="S77" s="1" t="s">
        <v>74</v>
      </c>
      <c r="T77" s="8">
        <f t="shared" si="99"/>
        <v>0</v>
      </c>
      <c r="U77" s="8">
        <f t="shared" si="100"/>
        <v>0</v>
      </c>
      <c r="V77" s="8">
        <f t="shared" si="101"/>
        <v>0</v>
      </c>
      <c r="W77" s="8">
        <f t="shared" si="102"/>
        <v>0</v>
      </c>
      <c r="X77" s="8">
        <f t="shared" si="103"/>
        <v>0</v>
      </c>
      <c r="Y77" s="8">
        <f t="shared" si="104"/>
        <v>0</v>
      </c>
      <c r="Z77" s="8">
        <f t="shared" si="105"/>
        <v>0</v>
      </c>
      <c r="AA77" s="8">
        <f t="shared" si="106"/>
        <v>0</v>
      </c>
      <c r="AB77" s="8">
        <f t="shared" si="107"/>
        <v>0</v>
      </c>
      <c r="AC77" s="8">
        <f t="shared" si="108"/>
        <v>0</v>
      </c>
      <c r="AD77" s="8">
        <f t="shared" si="109"/>
        <v>0</v>
      </c>
      <c r="AE77" s="8">
        <f t="shared" si="110"/>
        <v>0</v>
      </c>
      <c r="AF77" s="8">
        <f t="shared" si="111"/>
        <v>0</v>
      </c>
      <c r="AG77" s="8">
        <f t="shared" si="112"/>
        <v>0</v>
      </c>
      <c r="AH77" s="8"/>
    </row>
    <row r="78" spans="3:34" x14ac:dyDescent="0.2">
      <c r="C78" s="1" t="s">
        <v>75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1"/>
      <c r="S78" s="1" t="s">
        <v>75</v>
      </c>
      <c r="T78" s="8">
        <f t="shared" si="99"/>
        <v>0</v>
      </c>
      <c r="U78" s="8">
        <f t="shared" si="100"/>
        <v>0</v>
      </c>
      <c r="V78" s="8">
        <f t="shared" si="101"/>
        <v>0</v>
      </c>
      <c r="W78" s="8">
        <f t="shared" si="102"/>
        <v>0</v>
      </c>
      <c r="X78" s="8">
        <f t="shared" si="103"/>
        <v>0</v>
      </c>
      <c r="Y78" s="8">
        <f t="shared" si="104"/>
        <v>0</v>
      </c>
      <c r="Z78" s="8">
        <f t="shared" si="105"/>
        <v>0</v>
      </c>
      <c r="AA78" s="8">
        <f t="shared" si="106"/>
        <v>0</v>
      </c>
      <c r="AB78" s="8">
        <f t="shared" si="107"/>
        <v>0</v>
      </c>
      <c r="AC78" s="8">
        <f t="shared" si="108"/>
        <v>0</v>
      </c>
      <c r="AD78" s="8">
        <f t="shared" si="109"/>
        <v>0</v>
      </c>
      <c r="AE78" s="8">
        <f t="shared" si="110"/>
        <v>0</v>
      </c>
      <c r="AF78" s="8">
        <f t="shared" si="111"/>
        <v>0</v>
      </c>
      <c r="AG78" s="8">
        <f t="shared" si="112"/>
        <v>0</v>
      </c>
      <c r="AH78" s="8"/>
    </row>
    <row r="79" spans="3:34" x14ac:dyDescent="0.2">
      <c r="C79" s="1" t="s">
        <v>76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1"/>
      <c r="S79" s="1" t="s">
        <v>76</v>
      </c>
      <c r="T79" s="8">
        <f t="shared" si="99"/>
        <v>0</v>
      </c>
      <c r="U79" s="8">
        <f t="shared" si="100"/>
        <v>0</v>
      </c>
      <c r="V79" s="8">
        <f t="shared" si="101"/>
        <v>0</v>
      </c>
      <c r="W79" s="8">
        <f t="shared" si="102"/>
        <v>0</v>
      </c>
      <c r="X79" s="8">
        <f t="shared" si="103"/>
        <v>0</v>
      </c>
      <c r="Y79" s="8">
        <f t="shared" si="104"/>
        <v>0</v>
      </c>
      <c r="Z79" s="8">
        <f t="shared" si="105"/>
        <v>0</v>
      </c>
      <c r="AA79" s="8">
        <f t="shared" si="106"/>
        <v>0</v>
      </c>
      <c r="AB79" s="8">
        <f t="shared" si="107"/>
        <v>0</v>
      </c>
      <c r="AC79" s="8">
        <f t="shared" si="108"/>
        <v>0</v>
      </c>
      <c r="AD79" s="8">
        <f t="shared" si="109"/>
        <v>0</v>
      </c>
      <c r="AE79" s="8">
        <f t="shared" si="110"/>
        <v>0</v>
      </c>
      <c r="AF79" s="8">
        <f t="shared" si="111"/>
        <v>0</v>
      </c>
      <c r="AG79" s="8">
        <f t="shared" si="112"/>
        <v>0</v>
      </c>
      <c r="AH79" s="8"/>
    </row>
    <row r="80" spans="3:34" x14ac:dyDescent="0.2">
      <c r="C80" s="1" t="s">
        <v>77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1</v>
      </c>
      <c r="O80" s="8">
        <v>1</v>
      </c>
      <c r="P80" s="8">
        <v>1</v>
      </c>
      <c r="Q80" s="8">
        <v>1</v>
      </c>
      <c r="R80" s="1"/>
      <c r="S80" s="1" t="s">
        <v>77</v>
      </c>
      <c r="T80" s="8">
        <f t="shared" si="99"/>
        <v>0</v>
      </c>
      <c r="U80" s="8">
        <f t="shared" si="100"/>
        <v>0</v>
      </c>
      <c r="V80" s="8">
        <f t="shared" si="101"/>
        <v>0</v>
      </c>
      <c r="W80" s="8">
        <f t="shared" si="102"/>
        <v>0</v>
      </c>
      <c r="X80" s="8">
        <f t="shared" si="103"/>
        <v>0</v>
      </c>
      <c r="Y80" s="8">
        <f t="shared" si="104"/>
        <v>0</v>
      </c>
      <c r="Z80" s="8">
        <f t="shared" si="105"/>
        <v>0</v>
      </c>
      <c r="AA80" s="8">
        <f t="shared" si="106"/>
        <v>1</v>
      </c>
      <c r="AB80" s="8">
        <f t="shared" si="107"/>
        <v>1</v>
      </c>
      <c r="AC80" s="8">
        <f t="shared" si="108"/>
        <v>1</v>
      </c>
      <c r="AD80" s="8">
        <f t="shared" si="109"/>
        <v>1</v>
      </c>
      <c r="AE80" s="8">
        <f t="shared" si="110"/>
        <v>1</v>
      </c>
      <c r="AF80" s="8">
        <f t="shared" si="111"/>
        <v>1</v>
      </c>
      <c r="AG80" s="8">
        <f t="shared" si="112"/>
        <v>1</v>
      </c>
      <c r="AH80" s="8"/>
    </row>
    <row r="81" spans="3:34" x14ac:dyDescent="0.2">
      <c r="C81" s="1" t="s">
        <v>78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1"/>
      <c r="S81" s="1" t="s">
        <v>78</v>
      </c>
      <c r="T81" s="8">
        <f t="shared" si="99"/>
        <v>0</v>
      </c>
      <c r="U81" s="8">
        <f t="shared" si="100"/>
        <v>0</v>
      </c>
      <c r="V81" s="8">
        <f t="shared" si="101"/>
        <v>0</v>
      </c>
      <c r="W81" s="8">
        <f t="shared" si="102"/>
        <v>0</v>
      </c>
      <c r="X81" s="8">
        <f t="shared" si="103"/>
        <v>0</v>
      </c>
      <c r="Y81" s="8">
        <f t="shared" si="104"/>
        <v>0</v>
      </c>
      <c r="Z81" s="8">
        <f t="shared" si="105"/>
        <v>0</v>
      </c>
      <c r="AA81" s="8">
        <f t="shared" si="106"/>
        <v>0</v>
      </c>
      <c r="AB81" s="8">
        <f t="shared" si="107"/>
        <v>0</v>
      </c>
      <c r="AC81" s="8">
        <f t="shared" si="108"/>
        <v>0</v>
      </c>
      <c r="AD81" s="8">
        <f t="shared" si="109"/>
        <v>0</v>
      </c>
      <c r="AE81" s="8">
        <f t="shared" si="110"/>
        <v>0</v>
      </c>
      <c r="AF81" s="8">
        <f t="shared" si="111"/>
        <v>0</v>
      </c>
      <c r="AG81" s="8">
        <f t="shared" si="112"/>
        <v>0</v>
      </c>
      <c r="AH81" s="8"/>
    </row>
    <row r="82" spans="3:34" x14ac:dyDescent="0.2">
      <c r="C82" s="1" t="s">
        <v>79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1"/>
      <c r="S82" s="1" t="s">
        <v>79</v>
      </c>
      <c r="T82" s="8">
        <f t="shared" si="99"/>
        <v>0</v>
      </c>
      <c r="U82" s="8">
        <f t="shared" si="100"/>
        <v>0</v>
      </c>
      <c r="V82" s="8">
        <f t="shared" si="101"/>
        <v>0</v>
      </c>
      <c r="W82" s="8">
        <f t="shared" si="102"/>
        <v>0</v>
      </c>
      <c r="X82" s="8">
        <f t="shared" si="103"/>
        <v>0</v>
      </c>
      <c r="Y82" s="8">
        <f t="shared" si="104"/>
        <v>0</v>
      </c>
      <c r="Z82" s="8">
        <f t="shared" si="105"/>
        <v>0</v>
      </c>
      <c r="AA82" s="8">
        <f t="shared" si="106"/>
        <v>0</v>
      </c>
      <c r="AB82" s="8">
        <f t="shared" si="107"/>
        <v>0</v>
      </c>
      <c r="AC82" s="8">
        <f t="shared" si="108"/>
        <v>0</v>
      </c>
      <c r="AD82" s="8">
        <f t="shared" si="109"/>
        <v>0</v>
      </c>
      <c r="AE82" s="8">
        <f t="shared" si="110"/>
        <v>0</v>
      </c>
      <c r="AF82" s="8">
        <f t="shared" si="111"/>
        <v>0</v>
      </c>
      <c r="AG82" s="8">
        <f t="shared" si="112"/>
        <v>0</v>
      </c>
      <c r="AH82" s="8"/>
    </row>
    <row r="83" spans="3:34" x14ac:dyDescent="0.2">
      <c r="C83" s="1" t="s">
        <v>80</v>
      </c>
      <c r="D83" s="8">
        <v>3</v>
      </c>
      <c r="E83" s="8">
        <v>3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1"/>
      <c r="S83" s="1" t="s">
        <v>80</v>
      </c>
      <c r="T83" s="8">
        <f t="shared" si="99"/>
        <v>3</v>
      </c>
      <c r="U83" s="8">
        <f t="shared" si="100"/>
        <v>3</v>
      </c>
      <c r="V83" s="8">
        <f t="shared" si="101"/>
        <v>1</v>
      </c>
      <c r="W83" s="8">
        <f t="shared" si="102"/>
        <v>0</v>
      </c>
      <c r="X83" s="8">
        <f t="shared" si="103"/>
        <v>0</v>
      </c>
      <c r="Y83" s="8">
        <f t="shared" si="104"/>
        <v>0</v>
      </c>
      <c r="Z83" s="8">
        <f t="shared" si="105"/>
        <v>0</v>
      </c>
      <c r="AA83" s="8">
        <f t="shared" si="106"/>
        <v>0</v>
      </c>
      <c r="AB83" s="8">
        <f t="shared" si="107"/>
        <v>0</v>
      </c>
      <c r="AC83" s="8">
        <f t="shared" si="108"/>
        <v>0</v>
      </c>
      <c r="AD83" s="8">
        <f t="shared" si="109"/>
        <v>0</v>
      </c>
      <c r="AE83" s="8">
        <f t="shared" si="110"/>
        <v>0</v>
      </c>
      <c r="AF83" s="8">
        <f t="shared" si="111"/>
        <v>0</v>
      </c>
      <c r="AG83" s="8">
        <f t="shared" si="112"/>
        <v>0</v>
      </c>
      <c r="AH83" s="8"/>
    </row>
    <row r="84" spans="3:34" x14ac:dyDescent="0.2">
      <c r="C84" s="1" t="s">
        <v>81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1"/>
      <c r="S84" s="1" t="s">
        <v>81</v>
      </c>
      <c r="T84" s="8">
        <f t="shared" si="99"/>
        <v>0</v>
      </c>
      <c r="U84" s="8">
        <f t="shared" si="100"/>
        <v>0</v>
      </c>
      <c r="V84" s="8">
        <f t="shared" si="101"/>
        <v>0</v>
      </c>
      <c r="W84" s="8">
        <f t="shared" si="102"/>
        <v>0</v>
      </c>
      <c r="X84" s="8">
        <f t="shared" si="103"/>
        <v>0</v>
      </c>
      <c r="Y84" s="8">
        <f t="shared" si="104"/>
        <v>0</v>
      </c>
      <c r="Z84" s="8">
        <f t="shared" si="105"/>
        <v>0</v>
      </c>
      <c r="AA84" s="8">
        <f t="shared" si="106"/>
        <v>0</v>
      </c>
      <c r="AB84" s="8">
        <f t="shared" si="107"/>
        <v>0</v>
      </c>
      <c r="AC84" s="8">
        <f t="shared" si="108"/>
        <v>0</v>
      </c>
      <c r="AD84" s="8">
        <f t="shared" si="109"/>
        <v>0</v>
      </c>
      <c r="AE84" s="8">
        <f t="shared" si="110"/>
        <v>0</v>
      </c>
      <c r="AF84" s="8">
        <f t="shared" si="111"/>
        <v>0</v>
      </c>
      <c r="AG84" s="8">
        <f t="shared" si="112"/>
        <v>0</v>
      </c>
      <c r="AH84" s="8"/>
    </row>
    <row r="85" spans="3:34" x14ac:dyDescent="0.2">
      <c r="C85" s="1" t="s">
        <v>82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1"/>
      <c r="S85" s="1" t="s">
        <v>82</v>
      </c>
      <c r="T85" s="8">
        <f t="shared" si="99"/>
        <v>0</v>
      </c>
      <c r="U85" s="8">
        <f t="shared" si="100"/>
        <v>0</v>
      </c>
      <c r="V85" s="8">
        <f t="shared" si="101"/>
        <v>0</v>
      </c>
      <c r="W85" s="8">
        <f t="shared" si="102"/>
        <v>0</v>
      </c>
      <c r="X85" s="8">
        <f t="shared" si="103"/>
        <v>0</v>
      </c>
      <c r="Y85" s="8">
        <f t="shared" si="104"/>
        <v>0</v>
      </c>
      <c r="Z85" s="8">
        <f t="shared" si="105"/>
        <v>0</v>
      </c>
      <c r="AA85" s="8">
        <f t="shared" si="106"/>
        <v>0</v>
      </c>
      <c r="AB85" s="8">
        <f t="shared" si="107"/>
        <v>0</v>
      </c>
      <c r="AC85" s="8">
        <f t="shared" si="108"/>
        <v>0</v>
      </c>
      <c r="AD85" s="8">
        <f t="shared" si="109"/>
        <v>0</v>
      </c>
      <c r="AE85" s="8">
        <f t="shared" si="110"/>
        <v>0</v>
      </c>
      <c r="AF85" s="8">
        <f t="shared" si="111"/>
        <v>0</v>
      </c>
      <c r="AG85" s="8">
        <f t="shared" si="112"/>
        <v>0</v>
      </c>
      <c r="AH85" s="8"/>
    </row>
    <row r="86" spans="3:34" x14ac:dyDescent="0.2">
      <c r="C86" s="1" t="s">
        <v>83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1"/>
      <c r="S86" s="1" t="s">
        <v>83</v>
      </c>
      <c r="T86" s="8">
        <f t="shared" si="99"/>
        <v>0</v>
      </c>
      <c r="U86" s="8">
        <f t="shared" si="100"/>
        <v>0</v>
      </c>
      <c r="V86" s="8">
        <f t="shared" si="101"/>
        <v>0</v>
      </c>
      <c r="W86" s="8">
        <f t="shared" si="102"/>
        <v>0</v>
      </c>
      <c r="X86" s="8">
        <f t="shared" si="103"/>
        <v>0</v>
      </c>
      <c r="Y86" s="8">
        <f t="shared" si="104"/>
        <v>0</v>
      </c>
      <c r="Z86" s="8">
        <f t="shared" si="105"/>
        <v>0</v>
      </c>
      <c r="AA86" s="8">
        <f t="shared" si="106"/>
        <v>0</v>
      </c>
      <c r="AB86" s="8">
        <f t="shared" si="107"/>
        <v>0</v>
      </c>
      <c r="AC86" s="8">
        <f t="shared" si="108"/>
        <v>0</v>
      </c>
      <c r="AD86" s="8">
        <f t="shared" si="109"/>
        <v>0</v>
      </c>
      <c r="AE86" s="8">
        <f t="shared" si="110"/>
        <v>0</v>
      </c>
      <c r="AF86" s="8">
        <f t="shared" si="111"/>
        <v>0</v>
      </c>
      <c r="AG86" s="8">
        <f t="shared" si="112"/>
        <v>0</v>
      </c>
      <c r="AH86" s="8"/>
    </row>
    <row r="87" spans="3:34" x14ac:dyDescent="0.2">
      <c r="C87" s="1" t="s">
        <v>84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1"/>
      <c r="S87" s="1" t="s">
        <v>84</v>
      </c>
      <c r="T87" s="8">
        <f t="shared" si="99"/>
        <v>0</v>
      </c>
      <c r="U87" s="8">
        <f t="shared" si="100"/>
        <v>0</v>
      </c>
      <c r="V87" s="8">
        <f t="shared" si="101"/>
        <v>0</v>
      </c>
      <c r="W87" s="8">
        <f t="shared" si="102"/>
        <v>0</v>
      </c>
      <c r="X87" s="8">
        <f t="shared" si="103"/>
        <v>0</v>
      </c>
      <c r="Y87" s="8">
        <f t="shared" si="104"/>
        <v>0</v>
      </c>
      <c r="Z87" s="8">
        <f t="shared" si="105"/>
        <v>0</v>
      </c>
      <c r="AA87" s="8">
        <f t="shared" si="106"/>
        <v>0</v>
      </c>
      <c r="AB87" s="8">
        <f t="shared" si="107"/>
        <v>0</v>
      </c>
      <c r="AC87" s="8">
        <f t="shared" si="108"/>
        <v>0</v>
      </c>
      <c r="AD87" s="8">
        <f t="shared" si="109"/>
        <v>0</v>
      </c>
      <c r="AE87" s="8">
        <f t="shared" si="110"/>
        <v>0</v>
      </c>
      <c r="AF87" s="8">
        <f t="shared" si="111"/>
        <v>0</v>
      </c>
      <c r="AG87" s="8">
        <f t="shared" si="112"/>
        <v>0</v>
      </c>
      <c r="AH87" s="8"/>
    </row>
    <row r="88" spans="3:34" x14ac:dyDescent="0.2">
      <c r="C88" s="1" t="s">
        <v>85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1"/>
      <c r="S88" s="1" t="s">
        <v>85</v>
      </c>
      <c r="T88" s="8">
        <f t="shared" si="99"/>
        <v>0</v>
      </c>
      <c r="U88" s="8">
        <f t="shared" si="100"/>
        <v>0</v>
      </c>
      <c r="V88" s="8">
        <f t="shared" si="101"/>
        <v>0</v>
      </c>
      <c r="W88" s="8">
        <f t="shared" si="102"/>
        <v>0</v>
      </c>
      <c r="X88" s="8">
        <f t="shared" si="103"/>
        <v>0</v>
      </c>
      <c r="Y88" s="8">
        <f t="shared" si="104"/>
        <v>0</v>
      </c>
      <c r="Z88" s="8">
        <f t="shared" si="105"/>
        <v>0</v>
      </c>
      <c r="AA88" s="8">
        <f t="shared" si="106"/>
        <v>0</v>
      </c>
      <c r="AB88" s="8">
        <f t="shared" si="107"/>
        <v>0</v>
      </c>
      <c r="AC88" s="8">
        <f t="shared" si="108"/>
        <v>0</v>
      </c>
      <c r="AD88" s="8">
        <f t="shared" si="109"/>
        <v>0</v>
      </c>
      <c r="AE88" s="8">
        <f t="shared" si="110"/>
        <v>0</v>
      </c>
      <c r="AF88" s="8">
        <f t="shared" si="111"/>
        <v>0</v>
      </c>
      <c r="AG88" s="8">
        <f t="shared" si="112"/>
        <v>0</v>
      </c>
      <c r="AH88" s="8"/>
    </row>
    <row r="89" spans="3:34" x14ac:dyDescent="0.2">
      <c r="C89" s="1" t="s">
        <v>86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1"/>
      <c r="S89" s="1" t="s">
        <v>86</v>
      </c>
      <c r="T89" s="8">
        <f t="shared" si="99"/>
        <v>0</v>
      </c>
      <c r="U89" s="8">
        <f t="shared" si="100"/>
        <v>0</v>
      </c>
      <c r="V89" s="8">
        <f t="shared" si="101"/>
        <v>0</v>
      </c>
      <c r="W89" s="8">
        <f t="shared" si="102"/>
        <v>0</v>
      </c>
      <c r="X89" s="8">
        <f t="shared" si="103"/>
        <v>0</v>
      </c>
      <c r="Y89" s="8">
        <f t="shared" si="104"/>
        <v>0</v>
      </c>
      <c r="Z89" s="8">
        <f t="shared" si="105"/>
        <v>0</v>
      </c>
      <c r="AA89" s="8">
        <f t="shared" si="106"/>
        <v>0</v>
      </c>
      <c r="AB89" s="8">
        <f t="shared" si="107"/>
        <v>0</v>
      </c>
      <c r="AC89" s="8">
        <f t="shared" si="108"/>
        <v>0</v>
      </c>
      <c r="AD89" s="8">
        <f t="shared" si="109"/>
        <v>0</v>
      </c>
      <c r="AE89" s="8">
        <f t="shared" si="110"/>
        <v>0</v>
      </c>
      <c r="AF89" s="8">
        <f t="shared" si="111"/>
        <v>0</v>
      </c>
      <c r="AG89" s="8">
        <f t="shared" si="112"/>
        <v>0</v>
      </c>
      <c r="AH89" s="8"/>
    </row>
    <row r="90" spans="3:34" x14ac:dyDescent="0.2">
      <c r="C90" s="1" t="s">
        <v>87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1"/>
      <c r="S90" s="1" t="s">
        <v>87</v>
      </c>
      <c r="T90" s="8">
        <f t="shared" si="99"/>
        <v>0</v>
      </c>
      <c r="U90" s="8">
        <f t="shared" si="100"/>
        <v>0</v>
      </c>
      <c r="V90" s="8">
        <f t="shared" si="101"/>
        <v>0</v>
      </c>
      <c r="W90" s="8">
        <f t="shared" si="102"/>
        <v>0</v>
      </c>
      <c r="X90" s="8">
        <f t="shared" si="103"/>
        <v>0</v>
      </c>
      <c r="Y90" s="8">
        <f t="shared" si="104"/>
        <v>0</v>
      </c>
      <c r="Z90" s="8">
        <f t="shared" si="105"/>
        <v>0</v>
      </c>
      <c r="AA90" s="8">
        <f t="shared" si="106"/>
        <v>0</v>
      </c>
      <c r="AB90" s="8">
        <f t="shared" si="107"/>
        <v>0</v>
      </c>
      <c r="AC90" s="8">
        <f t="shared" si="108"/>
        <v>0</v>
      </c>
      <c r="AD90" s="8">
        <f t="shared" si="109"/>
        <v>0</v>
      </c>
      <c r="AE90" s="8">
        <f t="shared" si="110"/>
        <v>0</v>
      </c>
      <c r="AF90" s="8">
        <f t="shared" si="111"/>
        <v>0</v>
      </c>
      <c r="AG90" s="8">
        <f t="shared" si="112"/>
        <v>0</v>
      </c>
      <c r="AH90" s="8"/>
    </row>
    <row r="91" spans="3:34" x14ac:dyDescent="0.2">
      <c r="C91" s="1" t="s">
        <v>88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1"/>
      <c r="S91" s="1" t="s">
        <v>88</v>
      </c>
      <c r="T91" s="8">
        <f t="shared" si="99"/>
        <v>0</v>
      </c>
      <c r="U91" s="8">
        <f t="shared" si="100"/>
        <v>0</v>
      </c>
      <c r="V91" s="8">
        <f t="shared" si="101"/>
        <v>0</v>
      </c>
      <c r="W91" s="8">
        <f t="shared" si="102"/>
        <v>0</v>
      </c>
      <c r="X91" s="8">
        <f t="shared" si="103"/>
        <v>0</v>
      </c>
      <c r="Y91" s="8">
        <f t="shared" si="104"/>
        <v>0</v>
      </c>
      <c r="Z91" s="8">
        <f t="shared" si="105"/>
        <v>0</v>
      </c>
      <c r="AA91" s="8">
        <f t="shared" si="106"/>
        <v>0</v>
      </c>
      <c r="AB91" s="8">
        <f t="shared" si="107"/>
        <v>0</v>
      </c>
      <c r="AC91" s="8">
        <f t="shared" si="108"/>
        <v>0</v>
      </c>
      <c r="AD91" s="8">
        <f t="shared" si="109"/>
        <v>0</v>
      </c>
      <c r="AE91" s="8">
        <f t="shared" si="110"/>
        <v>0</v>
      </c>
      <c r="AF91" s="8">
        <f t="shared" si="111"/>
        <v>0</v>
      </c>
      <c r="AG91" s="8">
        <f t="shared" si="112"/>
        <v>0</v>
      </c>
      <c r="AH91" s="8"/>
    </row>
    <row r="92" spans="3:34" x14ac:dyDescent="0.2">
      <c r="C92" s="1" t="s">
        <v>89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1"/>
      <c r="S92" s="20" t="s">
        <v>89</v>
      </c>
      <c r="T92" s="8">
        <f t="shared" si="99"/>
        <v>0</v>
      </c>
      <c r="U92" s="8">
        <f t="shared" si="100"/>
        <v>0</v>
      </c>
      <c r="V92" s="8">
        <f t="shared" si="101"/>
        <v>0</v>
      </c>
      <c r="W92" s="8">
        <f t="shared" si="102"/>
        <v>0</v>
      </c>
      <c r="X92" s="8">
        <f t="shared" si="103"/>
        <v>0</v>
      </c>
      <c r="Y92" s="8">
        <f t="shared" si="104"/>
        <v>0</v>
      </c>
      <c r="Z92" s="8">
        <f t="shared" si="105"/>
        <v>0</v>
      </c>
      <c r="AA92" s="8">
        <f t="shared" si="106"/>
        <v>0</v>
      </c>
      <c r="AB92" s="8">
        <f t="shared" si="107"/>
        <v>0</v>
      </c>
      <c r="AC92" s="8">
        <f t="shared" si="108"/>
        <v>0</v>
      </c>
      <c r="AD92" s="8">
        <f t="shared" si="109"/>
        <v>0</v>
      </c>
      <c r="AE92" s="8">
        <f t="shared" si="110"/>
        <v>0</v>
      </c>
      <c r="AF92" s="8">
        <f t="shared" si="111"/>
        <v>0</v>
      </c>
      <c r="AG92" s="8">
        <f t="shared" si="112"/>
        <v>0</v>
      </c>
      <c r="AH92" s="8"/>
    </row>
    <row r="93" spans="3:34" x14ac:dyDescent="0.2">
      <c r="C93" s="1" t="s">
        <v>90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1"/>
      <c r="S93" s="20" t="s">
        <v>90</v>
      </c>
      <c r="T93" s="8">
        <f t="shared" si="99"/>
        <v>0</v>
      </c>
      <c r="U93" s="8">
        <f t="shared" si="100"/>
        <v>0</v>
      </c>
      <c r="V93" s="8">
        <f t="shared" si="101"/>
        <v>0</v>
      </c>
      <c r="W93" s="8">
        <f t="shared" si="102"/>
        <v>0</v>
      </c>
      <c r="X93" s="8">
        <f t="shared" si="103"/>
        <v>0</v>
      </c>
      <c r="Y93" s="8">
        <f t="shared" si="104"/>
        <v>0</v>
      </c>
      <c r="Z93" s="8">
        <f t="shared" si="105"/>
        <v>0</v>
      </c>
      <c r="AA93" s="8">
        <f t="shared" si="106"/>
        <v>0</v>
      </c>
      <c r="AB93" s="8">
        <f t="shared" si="107"/>
        <v>0</v>
      </c>
      <c r="AC93" s="8">
        <f t="shared" si="108"/>
        <v>0</v>
      </c>
      <c r="AD93" s="8">
        <f t="shared" si="109"/>
        <v>0</v>
      </c>
      <c r="AE93" s="8">
        <f t="shared" si="110"/>
        <v>0</v>
      </c>
      <c r="AF93" s="8">
        <f t="shared" si="111"/>
        <v>0</v>
      </c>
      <c r="AG93" s="8">
        <f t="shared" si="112"/>
        <v>0</v>
      </c>
      <c r="AH93" s="8"/>
    </row>
    <row r="94" spans="3:34" x14ac:dyDescent="0.2">
      <c r="C94" s="1" t="s">
        <v>92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1"/>
      <c r="S94" s="20" t="s">
        <v>92</v>
      </c>
      <c r="T94" s="8">
        <f t="shared" si="99"/>
        <v>0</v>
      </c>
      <c r="U94" s="8">
        <f t="shared" si="100"/>
        <v>0</v>
      </c>
      <c r="V94" s="8">
        <f t="shared" si="101"/>
        <v>0</v>
      </c>
      <c r="W94" s="8">
        <f t="shared" si="102"/>
        <v>0</v>
      </c>
      <c r="X94" s="8">
        <f t="shared" si="103"/>
        <v>0</v>
      </c>
      <c r="Y94" s="8">
        <f t="shared" si="104"/>
        <v>0</v>
      </c>
      <c r="Z94" s="8">
        <f t="shared" si="105"/>
        <v>0</v>
      </c>
      <c r="AA94" s="8">
        <f t="shared" si="106"/>
        <v>0</v>
      </c>
      <c r="AB94" s="8">
        <f t="shared" si="107"/>
        <v>0</v>
      </c>
      <c r="AC94" s="8">
        <f t="shared" si="108"/>
        <v>0</v>
      </c>
      <c r="AD94" s="8">
        <f t="shared" si="109"/>
        <v>0</v>
      </c>
      <c r="AE94" s="8">
        <f t="shared" si="110"/>
        <v>0</v>
      </c>
      <c r="AF94" s="8">
        <f t="shared" si="111"/>
        <v>0</v>
      </c>
      <c r="AG94" s="8">
        <f t="shared" si="112"/>
        <v>0</v>
      </c>
      <c r="AH94" s="8"/>
    </row>
    <row r="95" spans="3:34" x14ac:dyDescent="0.2">
      <c r="C95" s="1" t="s">
        <v>194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1"/>
      <c r="S95" s="20" t="s">
        <v>194</v>
      </c>
      <c r="T95" s="8">
        <f t="shared" si="99"/>
        <v>0</v>
      </c>
      <c r="U95" s="8">
        <f t="shared" si="100"/>
        <v>0</v>
      </c>
      <c r="V95" s="8">
        <f t="shared" si="101"/>
        <v>0</v>
      </c>
      <c r="W95" s="8">
        <f t="shared" si="102"/>
        <v>0</v>
      </c>
      <c r="X95" s="8">
        <f t="shared" si="103"/>
        <v>0</v>
      </c>
      <c r="Y95" s="8">
        <f t="shared" si="104"/>
        <v>0</v>
      </c>
      <c r="Z95" s="8">
        <f t="shared" si="105"/>
        <v>0</v>
      </c>
      <c r="AA95" s="8">
        <f t="shared" si="106"/>
        <v>0</v>
      </c>
      <c r="AB95" s="8">
        <f t="shared" si="107"/>
        <v>0</v>
      </c>
      <c r="AC95" s="8">
        <f t="shared" si="108"/>
        <v>0</v>
      </c>
      <c r="AD95" s="8">
        <f t="shared" si="109"/>
        <v>0</v>
      </c>
      <c r="AE95" s="8">
        <f t="shared" si="110"/>
        <v>0</v>
      </c>
      <c r="AF95" s="8">
        <f t="shared" si="111"/>
        <v>0</v>
      </c>
      <c r="AG95" s="8">
        <f t="shared" si="112"/>
        <v>0</v>
      </c>
      <c r="AH95" s="8"/>
    </row>
    <row r="96" spans="3:34" x14ac:dyDescent="0.2">
      <c r="C96" s="1" t="s">
        <v>93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1"/>
      <c r="S96" s="20" t="s">
        <v>93</v>
      </c>
      <c r="T96" s="8">
        <f t="shared" si="99"/>
        <v>0</v>
      </c>
      <c r="U96" s="8">
        <f t="shared" si="100"/>
        <v>0</v>
      </c>
      <c r="V96" s="8">
        <f t="shared" si="101"/>
        <v>0</v>
      </c>
      <c r="W96" s="8">
        <f t="shared" si="102"/>
        <v>0</v>
      </c>
      <c r="X96" s="8">
        <f t="shared" si="103"/>
        <v>0</v>
      </c>
      <c r="Y96" s="8">
        <f t="shared" si="104"/>
        <v>0</v>
      </c>
      <c r="Z96" s="8">
        <f t="shared" si="105"/>
        <v>0</v>
      </c>
      <c r="AA96" s="8">
        <f t="shared" si="106"/>
        <v>0</v>
      </c>
      <c r="AB96" s="8">
        <f t="shared" si="107"/>
        <v>0</v>
      </c>
      <c r="AC96" s="8">
        <f t="shared" si="108"/>
        <v>0</v>
      </c>
      <c r="AD96" s="8">
        <f t="shared" si="109"/>
        <v>0</v>
      </c>
      <c r="AE96" s="8">
        <f t="shared" si="110"/>
        <v>0</v>
      </c>
      <c r="AF96" s="8">
        <f t="shared" si="111"/>
        <v>0</v>
      </c>
      <c r="AG96" s="8">
        <f t="shared" si="112"/>
        <v>0</v>
      </c>
      <c r="AH96" s="8"/>
    </row>
    <row r="97" spans="3:34" x14ac:dyDescent="0.2">
      <c r="C97" s="1" t="s">
        <v>94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1"/>
      <c r="S97" s="20" t="s">
        <v>94</v>
      </c>
      <c r="T97" s="8">
        <f t="shared" si="99"/>
        <v>0</v>
      </c>
      <c r="U97" s="8">
        <f t="shared" si="100"/>
        <v>0</v>
      </c>
      <c r="V97" s="8">
        <f t="shared" si="101"/>
        <v>0</v>
      </c>
      <c r="W97" s="8">
        <f t="shared" si="102"/>
        <v>0</v>
      </c>
      <c r="X97" s="8">
        <f t="shared" si="103"/>
        <v>0</v>
      </c>
      <c r="Y97" s="8">
        <f t="shared" si="104"/>
        <v>0</v>
      </c>
      <c r="Z97" s="8">
        <f t="shared" si="105"/>
        <v>0</v>
      </c>
      <c r="AA97" s="8">
        <f t="shared" si="106"/>
        <v>0</v>
      </c>
      <c r="AB97" s="8">
        <f t="shared" si="107"/>
        <v>0</v>
      </c>
      <c r="AC97" s="8">
        <f t="shared" si="108"/>
        <v>0</v>
      </c>
      <c r="AD97" s="8">
        <f t="shared" si="109"/>
        <v>0</v>
      </c>
      <c r="AE97" s="8">
        <f t="shared" si="110"/>
        <v>0</v>
      </c>
      <c r="AF97" s="8">
        <f t="shared" si="111"/>
        <v>0</v>
      </c>
      <c r="AG97" s="8">
        <f t="shared" si="112"/>
        <v>0</v>
      </c>
      <c r="AH97" s="8"/>
    </row>
    <row r="98" spans="3:34" x14ac:dyDescent="0.2">
      <c r="C98" s="1" t="s">
        <v>217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1"/>
      <c r="S98" s="20" t="s">
        <v>199</v>
      </c>
      <c r="T98" s="8">
        <f t="shared" si="99"/>
        <v>0</v>
      </c>
      <c r="U98" s="8">
        <f t="shared" si="100"/>
        <v>0</v>
      </c>
      <c r="V98" s="8">
        <f t="shared" si="101"/>
        <v>0</v>
      </c>
      <c r="W98" s="8">
        <f t="shared" si="102"/>
        <v>0</v>
      </c>
      <c r="X98" s="8">
        <f t="shared" si="103"/>
        <v>0</v>
      </c>
      <c r="Y98" s="8">
        <f t="shared" si="104"/>
        <v>0</v>
      </c>
      <c r="Z98" s="8">
        <f t="shared" si="105"/>
        <v>0</v>
      </c>
      <c r="AA98" s="8">
        <f t="shared" si="106"/>
        <v>0</v>
      </c>
      <c r="AB98" s="8">
        <f t="shared" si="107"/>
        <v>0</v>
      </c>
      <c r="AC98" s="8">
        <f t="shared" si="108"/>
        <v>0</v>
      </c>
      <c r="AD98" s="8">
        <f t="shared" si="109"/>
        <v>0</v>
      </c>
      <c r="AE98" s="8">
        <f t="shared" si="110"/>
        <v>0</v>
      </c>
      <c r="AF98" s="8">
        <f t="shared" si="111"/>
        <v>0</v>
      </c>
      <c r="AG98" s="8">
        <f t="shared" si="112"/>
        <v>0</v>
      </c>
      <c r="AH98" s="8"/>
    </row>
    <row r="99" spans="3:34" x14ac:dyDescent="0.2">
      <c r="C99" s="1" t="s">
        <v>95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1"/>
      <c r="S99" s="20" t="s">
        <v>95</v>
      </c>
      <c r="T99" s="8">
        <f t="shared" si="99"/>
        <v>0</v>
      </c>
      <c r="U99" s="8">
        <f t="shared" si="100"/>
        <v>0</v>
      </c>
      <c r="V99" s="8">
        <f t="shared" si="101"/>
        <v>0</v>
      </c>
      <c r="W99" s="8">
        <f t="shared" si="102"/>
        <v>0</v>
      </c>
      <c r="X99" s="8">
        <f t="shared" si="103"/>
        <v>0</v>
      </c>
      <c r="Y99" s="8">
        <f t="shared" si="104"/>
        <v>0</v>
      </c>
      <c r="Z99" s="8">
        <f t="shared" si="105"/>
        <v>0</v>
      </c>
      <c r="AA99" s="8">
        <f t="shared" si="106"/>
        <v>0</v>
      </c>
      <c r="AB99" s="8">
        <f t="shared" si="107"/>
        <v>0</v>
      </c>
      <c r="AC99" s="8">
        <f t="shared" si="108"/>
        <v>0</v>
      </c>
      <c r="AD99" s="8">
        <f t="shared" si="109"/>
        <v>0</v>
      </c>
      <c r="AE99" s="8">
        <f t="shared" si="110"/>
        <v>0</v>
      </c>
      <c r="AF99" s="8">
        <f t="shared" si="111"/>
        <v>0</v>
      </c>
      <c r="AG99" s="8">
        <f t="shared" si="112"/>
        <v>0</v>
      </c>
      <c r="AH99" s="8"/>
    </row>
    <row r="100" spans="3:34" x14ac:dyDescent="0.2">
      <c r="C100" s="1" t="s">
        <v>96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1"/>
      <c r="S100" s="20" t="s">
        <v>96</v>
      </c>
      <c r="T100" s="8">
        <f t="shared" si="99"/>
        <v>0</v>
      </c>
      <c r="U100" s="8">
        <f t="shared" si="100"/>
        <v>0</v>
      </c>
      <c r="V100" s="8">
        <f t="shared" si="101"/>
        <v>0</v>
      </c>
      <c r="W100" s="8">
        <f t="shared" si="102"/>
        <v>0</v>
      </c>
      <c r="X100" s="8">
        <f t="shared" si="103"/>
        <v>0</v>
      </c>
      <c r="Y100" s="8">
        <f t="shared" si="104"/>
        <v>0</v>
      </c>
      <c r="Z100" s="8">
        <f t="shared" si="105"/>
        <v>0</v>
      </c>
      <c r="AA100" s="8">
        <f t="shared" si="106"/>
        <v>0</v>
      </c>
      <c r="AB100" s="8">
        <f t="shared" si="107"/>
        <v>0</v>
      </c>
      <c r="AC100" s="8">
        <f t="shared" si="108"/>
        <v>0</v>
      </c>
      <c r="AD100" s="8">
        <f t="shared" si="109"/>
        <v>0</v>
      </c>
      <c r="AE100" s="8">
        <f t="shared" si="110"/>
        <v>0</v>
      </c>
      <c r="AF100" s="8">
        <f t="shared" si="111"/>
        <v>0</v>
      </c>
      <c r="AG100" s="8">
        <f t="shared" si="112"/>
        <v>0</v>
      </c>
      <c r="AH100" s="8"/>
    </row>
    <row r="101" spans="3:34" x14ac:dyDescent="0.2">
      <c r="C101" s="1" t="s">
        <v>97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1"/>
      <c r="S101" s="20" t="s">
        <v>97</v>
      </c>
      <c r="T101" s="8">
        <f t="shared" si="99"/>
        <v>0</v>
      </c>
      <c r="U101" s="8">
        <f t="shared" si="100"/>
        <v>0</v>
      </c>
      <c r="V101" s="8">
        <f t="shared" si="101"/>
        <v>0</v>
      </c>
      <c r="W101" s="8">
        <f t="shared" si="102"/>
        <v>0</v>
      </c>
      <c r="X101" s="8">
        <f t="shared" si="103"/>
        <v>0</v>
      </c>
      <c r="Y101" s="8">
        <f t="shared" si="104"/>
        <v>0</v>
      </c>
      <c r="Z101" s="8">
        <f t="shared" si="105"/>
        <v>0</v>
      </c>
      <c r="AA101" s="8">
        <f t="shared" si="106"/>
        <v>0</v>
      </c>
      <c r="AB101" s="8">
        <f t="shared" si="107"/>
        <v>0</v>
      </c>
      <c r="AC101" s="8">
        <f t="shared" si="108"/>
        <v>0</v>
      </c>
      <c r="AD101" s="8">
        <f t="shared" si="109"/>
        <v>0</v>
      </c>
      <c r="AE101" s="8">
        <f t="shared" si="110"/>
        <v>0</v>
      </c>
      <c r="AF101" s="8">
        <f t="shared" si="111"/>
        <v>0</v>
      </c>
      <c r="AG101" s="8">
        <f t="shared" si="112"/>
        <v>0</v>
      </c>
      <c r="AH101" s="8"/>
    </row>
    <row r="102" spans="3:34" x14ac:dyDescent="0.2">
      <c r="C102" s="1" t="s">
        <v>98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1</v>
      </c>
      <c r="L102" s="8">
        <v>1</v>
      </c>
      <c r="M102" s="8">
        <v>1</v>
      </c>
      <c r="N102" s="8">
        <v>1</v>
      </c>
      <c r="O102" s="8">
        <v>0</v>
      </c>
      <c r="P102" s="8">
        <v>0</v>
      </c>
      <c r="Q102" s="8">
        <v>0</v>
      </c>
      <c r="R102" s="1"/>
      <c r="S102" s="20" t="s">
        <v>98</v>
      </c>
      <c r="T102" s="8">
        <f t="shared" si="99"/>
        <v>0</v>
      </c>
      <c r="U102" s="8">
        <f t="shared" si="100"/>
        <v>0</v>
      </c>
      <c r="V102" s="8">
        <f t="shared" si="101"/>
        <v>0</v>
      </c>
      <c r="W102" s="8">
        <f t="shared" si="102"/>
        <v>0</v>
      </c>
      <c r="X102" s="8">
        <f t="shared" si="103"/>
        <v>0</v>
      </c>
      <c r="Y102" s="8">
        <f t="shared" si="104"/>
        <v>0</v>
      </c>
      <c r="Z102" s="8">
        <f t="shared" si="105"/>
        <v>0</v>
      </c>
      <c r="AA102" s="8">
        <f t="shared" si="106"/>
        <v>1</v>
      </c>
      <c r="AB102" s="8">
        <f t="shared" si="107"/>
        <v>1</v>
      </c>
      <c r="AC102" s="8">
        <f t="shared" si="108"/>
        <v>1</v>
      </c>
      <c r="AD102" s="8">
        <f t="shared" si="109"/>
        <v>1</v>
      </c>
      <c r="AE102" s="8">
        <f t="shared" si="110"/>
        <v>0</v>
      </c>
      <c r="AF102" s="8">
        <f t="shared" si="111"/>
        <v>0</v>
      </c>
      <c r="AG102" s="8">
        <f t="shared" si="112"/>
        <v>0</v>
      </c>
      <c r="AH102" s="8"/>
    </row>
    <row r="103" spans="3:34" x14ac:dyDescent="0.2">
      <c r="C103" s="1" t="s">
        <v>99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8">
        <v>1</v>
      </c>
      <c r="K103" s="8">
        <v>1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1"/>
      <c r="S103" s="20" t="s">
        <v>99</v>
      </c>
      <c r="T103" s="8">
        <f t="shared" si="99"/>
        <v>0</v>
      </c>
      <c r="U103" s="8">
        <f t="shared" si="100"/>
        <v>0</v>
      </c>
      <c r="V103" s="8">
        <f t="shared" si="101"/>
        <v>0</v>
      </c>
      <c r="W103" s="8">
        <f t="shared" si="102"/>
        <v>0</v>
      </c>
      <c r="X103" s="8">
        <f t="shared" si="103"/>
        <v>0</v>
      </c>
      <c r="Y103" s="8">
        <f t="shared" si="104"/>
        <v>1</v>
      </c>
      <c r="Z103" s="8">
        <f t="shared" si="105"/>
        <v>1</v>
      </c>
      <c r="AA103" s="8">
        <f t="shared" si="106"/>
        <v>1</v>
      </c>
      <c r="AB103" s="8">
        <f t="shared" si="107"/>
        <v>0</v>
      </c>
      <c r="AC103" s="8">
        <f t="shared" si="108"/>
        <v>0</v>
      </c>
      <c r="AD103" s="8">
        <f t="shared" si="109"/>
        <v>0</v>
      </c>
      <c r="AE103" s="8">
        <f t="shared" si="110"/>
        <v>0</v>
      </c>
      <c r="AF103" s="8">
        <f t="shared" si="111"/>
        <v>0</v>
      </c>
      <c r="AG103" s="8">
        <f t="shared" si="112"/>
        <v>0</v>
      </c>
      <c r="AH103" s="8"/>
    </row>
    <row r="104" spans="3:34" x14ac:dyDescent="0.2">
      <c r="C104" s="1" t="s">
        <v>100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1"/>
      <c r="S104" s="20" t="s">
        <v>100</v>
      </c>
      <c r="T104" s="8">
        <f t="shared" si="99"/>
        <v>0</v>
      </c>
      <c r="U104" s="8">
        <f t="shared" si="100"/>
        <v>0</v>
      </c>
      <c r="V104" s="8">
        <f t="shared" si="101"/>
        <v>0</v>
      </c>
      <c r="W104" s="8">
        <f t="shared" si="102"/>
        <v>0</v>
      </c>
      <c r="X104" s="8">
        <f t="shared" si="103"/>
        <v>0</v>
      </c>
      <c r="Y104" s="8">
        <f t="shared" si="104"/>
        <v>0</v>
      </c>
      <c r="Z104" s="8">
        <f t="shared" si="105"/>
        <v>0</v>
      </c>
      <c r="AA104" s="8">
        <f t="shared" si="106"/>
        <v>0</v>
      </c>
      <c r="AB104" s="8">
        <f t="shared" si="107"/>
        <v>0</v>
      </c>
      <c r="AC104" s="8">
        <f t="shared" si="108"/>
        <v>0</v>
      </c>
      <c r="AD104" s="8">
        <f t="shared" si="109"/>
        <v>0</v>
      </c>
      <c r="AE104" s="8">
        <f t="shared" si="110"/>
        <v>0</v>
      </c>
      <c r="AF104" s="8">
        <f t="shared" si="111"/>
        <v>0</v>
      </c>
      <c r="AG104" s="8">
        <f t="shared" si="112"/>
        <v>0</v>
      </c>
      <c r="AH104" s="8"/>
    </row>
    <row r="105" spans="3:34" x14ac:dyDescent="0.2">
      <c r="C105" s="1" t="s">
        <v>101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1"/>
      <c r="S105" s="20" t="s">
        <v>101</v>
      </c>
      <c r="T105" s="8">
        <f t="shared" si="99"/>
        <v>0</v>
      </c>
      <c r="U105" s="8">
        <f t="shared" si="100"/>
        <v>0</v>
      </c>
      <c r="V105" s="8">
        <f t="shared" si="101"/>
        <v>0</v>
      </c>
      <c r="W105" s="8">
        <f t="shared" si="102"/>
        <v>0</v>
      </c>
      <c r="X105" s="8">
        <f t="shared" si="103"/>
        <v>0</v>
      </c>
      <c r="Y105" s="8">
        <f t="shared" si="104"/>
        <v>0</v>
      </c>
      <c r="Z105" s="8">
        <f t="shared" si="105"/>
        <v>0</v>
      </c>
      <c r="AA105" s="8">
        <f t="shared" si="106"/>
        <v>0</v>
      </c>
      <c r="AB105" s="8">
        <f t="shared" si="107"/>
        <v>0</v>
      </c>
      <c r="AC105" s="8">
        <f t="shared" si="108"/>
        <v>0</v>
      </c>
      <c r="AD105" s="8">
        <f t="shared" si="109"/>
        <v>0</v>
      </c>
      <c r="AE105" s="8">
        <f t="shared" si="110"/>
        <v>0</v>
      </c>
      <c r="AF105" s="8">
        <f t="shared" si="111"/>
        <v>0</v>
      </c>
      <c r="AG105" s="8">
        <f t="shared" si="112"/>
        <v>0</v>
      </c>
      <c r="AH105" s="8"/>
    </row>
    <row r="106" spans="3:34" x14ac:dyDescent="0.2">
      <c r="C106" s="1" t="s">
        <v>102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1"/>
      <c r="S106" s="20" t="s">
        <v>102</v>
      </c>
      <c r="T106" s="8">
        <f t="shared" si="99"/>
        <v>0</v>
      </c>
      <c r="U106" s="8">
        <f t="shared" si="100"/>
        <v>0</v>
      </c>
      <c r="V106" s="8">
        <f t="shared" si="101"/>
        <v>0</v>
      </c>
      <c r="W106" s="8">
        <f t="shared" si="102"/>
        <v>0</v>
      </c>
      <c r="X106" s="8">
        <f t="shared" si="103"/>
        <v>0</v>
      </c>
      <c r="Y106" s="8">
        <f t="shared" si="104"/>
        <v>0</v>
      </c>
      <c r="Z106" s="8">
        <f t="shared" si="105"/>
        <v>0</v>
      </c>
      <c r="AA106" s="8">
        <f t="shared" si="106"/>
        <v>0</v>
      </c>
      <c r="AB106" s="8">
        <f t="shared" si="107"/>
        <v>0</v>
      </c>
      <c r="AC106" s="8">
        <f t="shared" si="108"/>
        <v>0</v>
      </c>
      <c r="AD106" s="8">
        <f t="shared" si="109"/>
        <v>0</v>
      </c>
      <c r="AE106" s="8">
        <f t="shared" si="110"/>
        <v>0</v>
      </c>
      <c r="AF106" s="8">
        <f t="shared" si="111"/>
        <v>0</v>
      </c>
      <c r="AG106" s="8">
        <f t="shared" si="112"/>
        <v>0</v>
      </c>
      <c r="AH106" s="8"/>
    </row>
    <row r="107" spans="3:34" x14ac:dyDescent="0.2">
      <c r="C107" s="1" t="s">
        <v>209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1"/>
      <c r="S107" s="20" t="s">
        <v>209</v>
      </c>
      <c r="T107" s="8">
        <f t="shared" si="99"/>
        <v>0</v>
      </c>
      <c r="U107" s="8">
        <f t="shared" si="100"/>
        <v>0</v>
      </c>
      <c r="V107" s="8">
        <f t="shared" si="101"/>
        <v>0</v>
      </c>
      <c r="W107" s="8">
        <f t="shared" si="102"/>
        <v>0</v>
      </c>
      <c r="X107" s="8">
        <f t="shared" si="103"/>
        <v>0</v>
      </c>
      <c r="Y107" s="8">
        <f t="shared" si="104"/>
        <v>0</v>
      </c>
      <c r="Z107" s="8">
        <f t="shared" si="105"/>
        <v>0</v>
      </c>
      <c r="AA107" s="8">
        <f t="shared" si="106"/>
        <v>0</v>
      </c>
      <c r="AB107" s="8">
        <f t="shared" si="107"/>
        <v>0</v>
      </c>
      <c r="AC107" s="8">
        <f t="shared" si="108"/>
        <v>0</v>
      </c>
      <c r="AD107" s="8">
        <f t="shared" si="109"/>
        <v>0</v>
      </c>
      <c r="AE107" s="8">
        <f t="shared" si="110"/>
        <v>0</v>
      </c>
      <c r="AF107" s="8">
        <f t="shared" si="111"/>
        <v>0</v>
      </c>
      <c r="AG107" s="8">
        <f t="shared" si="112"/>
        <v>0</v>
      </c>
      <c r="AH107" s="8"/>
    </row>
    <row r="108" spans="3:34" x14ac:dyDescent="0.2">
      <c r="C108" s="1" t="s">
        <v>103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1"/>
      <c r="S108" s="20" t="s">
        <v>103</v>
      </c>
      <c r="T108" s="8">
        <f t="shared" ref="T108:T171" si="113">D108+D298+D488</f>
        <v>0</v>
      </c>
      <c r="U108" s="8">
        <f t="shared" ref="U108:U171" si="114">E108+E298+E488</f>
        <v>0</v>
      </c>
      <c r="V108" s="8">
        <f t="shared" ref="V108:V171" si="115">F108+F298+F488</f>
        <v>0</v>
      </c>
      <c r="W108" s="8">
        <f t="shared" ref="W108:W171" si="116">G108+G298+G488</f>
        <v>0</v>
      </c>
      <c r="X108" s="8">
        <f t="shared" ref="X108:X171" si="117">H108+H298+H488</f>
        <v>0</v>
      </c>
      <c r="Y108" s="8">
        <f t="shared" ref="Y108:Y171" si="118">I108+I298+I488</f>
        <v>0</v>
      </c>
      <c r="Z108" s="8">
        <f t="shared" ref="Z108:Z171" si="119">J108+J298+J488</f>
        <v>0</v>
      </c>
      <c r="AA108" s="8">
        <f t="shared" ref="AA108:AA171" si="120">K108+K298+K488</f>
        <v>0</v>
      </c>
      <c r="AB108" s="8">
        <f t="shared" ref="AB108:AB171" si="121">L108+L298+L488</f>
        <v>0</v>
      </c>
      <c r="AC108" s="8">
        <f t="shared" ref="AC108:AC171" si="122">M108+M298+M488</f>
        <v>0</v>
      </c>
      <c r="AD108" s="8">
        <f t="shared" ref="AD108:AD171" si="123">N108+N298+N488</f>
        <v>0</v>
      </c>
      <c r="AE108" s="8">
        <f t="shared" ref="AE108:AE171" si="124">O108+O298+O488</f>
        <v>0</v>
      </c>
      <c r="AF108" s="8">
        <f t="shared" ref="AF108:AF171" si="125">P108+P298+P488</f>
        <v>0</v>
      </c>
      <c r="AG108" s="8">
        <f t="shared" ref="AG108:AG171" si="126">Q108+Q298+Q488</f>
        <v>0</v>
      </c>
      <c r="AH108" s="8"/>
    </row>
    <row r="109" spans="3:34" x14ac:dyDescent="0.2">
      <c r="C109" s="1" t="s">
        <v>104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1"/>
      <c r="S109" s="20" t="s">
        <v>104</v>
      </c>
      <c r="T109" s="8">
        <f t="shared" si="113"/>
        <v>0</v>
      </c>
      <c r="U109" s="8">
        <f t="shared" si="114"/>
        <v>0</v>
      </c>
      <c r="V109" s="8">
        <f t="shared" si="115"/>
        <v>0</v>
      </c>
      <c r="W109" s="8">
        <f t="shared" si="116"/>
        <v>0</v>
      </c>
      <c r="X109" s="8">
        <f t="shared" si="117"/>
        <v>0</v>
      </c>
      <c r="Y109" s="8">
        <f t="shared" si="118"/>
        <v>0</v>
      </c>
      <c r="Z109" s="8">
        <f t="shared" si="119"/>
        <v>0</v>
      </c>
      <c r="AA109" s="8">
        <f t="shared" si="120"/>
        <v>0</v>
      </c>
      <c r="AB109" s="8">
        <f t="shared" si="121"/>
        <v>0</v>
      </c>
      <c r="AC109" s="8">
        <f t="shared" si="122"/>
        <v>0</v>
      </c>
      <c r="AD109" s="8">
        <f t="shared" si="123"/>
        <v>0</v>
      </c>
      <c r="AE109" s="8">
        <f t="shared" si="124"/>
        <v>0</v>
      </c>
      <c r="AF109" s="8">
        <f t="shared" si="125"/>
        <v>0</v>
      </c>
      <c r="AG109" s="8">
        <f t="shared" si="126"/>
        <v>0</v>
      </c>
      <c r="AH109" s="8"/>
    </row>
    <row r="110" spans="3:34" x14ac:dyDescent="0.2">
      <c r="C110" s="1" t="s">
        <v>105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1"/>
      <c r="S110" s="20" t="s">
        <v>105</v>
      </c>
      <c r="T110" s="8">
        <f t="shared" si="113"/>
        <v>0</v>
      </c>
      <c r="U110" s="8">
        <f t="shared" si="114"/>
        <v>0</v>
      </c>
      <c r="V110" s="8">
        <f t="shared" si="115"/>
        <v>0</v>
      </c>
      <c r="W110" s="8">
        <f t="shared" si="116"/>
        <v>0</v>
      </c>
      <c r="X110" s="8">
        <f t="shared" si="117"/>
        <v>0</v>
      </c>
      <c r="Y110" s="8">
        <f t="shared" si="118"/>
        <v>0</v>
      </c>
      <c r="Z110" s="8">
        <f t="shared" si="119"/>
        <v>0</v>
      </c>
      <c r="AA110" s="8">
        <f t="shared" si="120"/>
        <v>0</v>
      </c>
      <c r="AB110" s="8">
        <f t="shared" si="121"/>
        <v>0</v>
      </c>
      <c r="AC110" s="8">
        <f t="shared" si="122"/>
        <v>0</v>
      </c>
      <c r="AD110" s="8">
        <f t="shared" si="123"/>
        <v>0</v>
      </c>
      <c r="AE110" s="8">
        <f t="shared" si="124"/>
        <v>0</v>
      </c>
      <c r="AF110" s="8">
        <f t="shared" si="125"/>
        <v>0</v>
      </c>
      <c r="AG110" s="8">
        <f t="shared" si="126"/>
        <v>0</v>
      </c>
      <c r="AH110" s="8"/>
    </row>
    <row r="111" spans="3:34" x14ac:dyDescent="0.2">
      <c r="C111" s="1" t="s">
        <v>106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1"/>
      <c r="S111" s="20" t="s">
        <v>106</v>
      </c>
      <c r="T111" s="8">
        <f t="shared" si="113"/>
        <v>0</v>
      </c>
      <c r="U111" s="8">
        <f t="shared" si="114"/>
        <v>0</v>
      </c>
      <c r="V111" s="8">
        <f t="shared" si="115"/>
        <v>0</v>
      </c>
      <c r="W111" s="8">
        <f t="shared" si="116"/>
        <v>0</v>
      </c>
      <c r="X111" s="8">
        <f t="shared" si="117"/>
        <v>0</v>
      </c>
      <c r="Y111" s="8">
        <f t="shared" si="118"/>
        <v>0</v>
      </c>
      <c r="Z111" s="8">
        <f t="shared" si="119"/>
        <v>0</v>
      </c>
      <c r="AA111" s="8">
        <f t="shared" si="120"/>
        <v>0</v>
      </c>
      <c r="AB111" s="8">
        <f t="shared" si="121"/>
        <v>0</v>
      </c>
      <c r="AC111" s="8">
        <f t="shared" si="122"/>
        <v>0</v>
      </c>
      <c r="AD111" s="8">
        <f t="shared" si="123"/>
        <v>0</v>
      </c>
      <c r="AE111" s="8">
        <f t="shared" si="124"/>
        <v>0</v>
      </c>
      <c r="AF111" s="8">
        <f t="shared" si="125"/>
        <v>0</v>
      </c>
      <c r="AG111" s="8">
        <f t="shared" si="126"/>
        <v>0</v>
      </c>
      <c r="AH111" s="8"/>
    </row>
    <row r="112" spans="3:34" x14ac:dyDescent="0.2">
      <c r="C112" s="1" t="s">
        <v>218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1"/>
      <c r="S112" s="20" t="s">
        <v>200</v>
      </c>
      <c r="T112" s="8">
        <f t="shared" si="113"/>
        <v>0</v>
      </c>
      <c r="U112" s="8">
        <f t="shared" si="114"/>
        <v>0</v>
      </c>
      <c r="V112" s="8">
        <f t="shared" si="115"/>
        <v>0</v>
      </c>
      <c r="W112" s="8">
        <f t="shared" si="116"/>
        <v>0</v>
      </c>
      <c r="X112" s="8">
        <f t="shared" si="117"/>
        <v>0</v>
      </c>
      <c r="Y112" s="8">
        <f t="shared" si="118"/>
        <v>0</v>
      </c>
      <c r="Z112" s="8">
        <f t="shared" si="119"/>
        <v>0</v>
      </c>
      <c r="AA112" s="8">
        <f t="shared" si="120"/>
        <v>0</v>
      </c>
      <c r="AB112" s="8">
        <f t="shared" si="121"/>
        <v>0</v>
      </c>
      <c r="AC112" s="8">
        <f t="shared" si="122"/>
        <v>0</v>
      </c>
      <c r="AD112" s="8">
        <f t="shared" si="123"/>
        <v>0</v>
      </c>
      <c r="AE112" s="8">
        <f t="shared" si="124"/>
        <v>0</v>
      </c>
      <c r="AF112" s="8">
        <f t="shared" si="125"/>
        <v>0</v>
      </c>
      <c r="AG112" s="8">
        <f t="shared" si="126"/>
        <v>0</v>
      </c>
      <c r="AH112" s="8"/>
    </row>
    <row r="113" spans="3:34" x14ac:dyDescent="0.2">
      <c r="C113" s="1" t="s">
        <v>107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2</v>
      </c>
      <c r="N113" s="8">
        <v>2</v>
      </c>
      <c r="O113" s="8">
        <v>2</v>
      </c>
      <c r="P113" s="8">
        <v>2</v>
      </c>
      <c r="Q113" s="8">
        <v>0</v>
      </c>
      <c r="R113" s="1"/>
      <c r="S113" s="20" t="s">
        <v>107</v>
      </c>
      <c r="T113" s="8">
        <f t="shared" si="113"/>
        <v>0</v>
      </c>
      <c r="U113" s="8">
        <f t="shared" si="114"/>
        <v>0</v>
      </c>
      <c r="V113" s="8">
        <f t="shared" si="115"/>
        <v>0</v>
      </c>
      <c r="W113" s="8">
        <f t="shared" si="116"/>
        <v>0</v>
      </c>
      <c r="X113" s="8">
        <f t="shared" si="117"/>
        <v>0</v>
      </c>
      <c r="Y113" s="8">
        <f t="shared" si="118"/>
        <v>0</v>
      </c>
      <c r="Z113" s="8">
        <f t="shared" si="119"/>
        <v>0</v>
      </c>
      <c r="AA113" s="8">
        <f t="shared" si="120"/>
        <v>0</v>
      </c>
      <c r="AB113" s="8">
        <f t="shared" si="121"/>
        <v>0</v>
      </c>
      <c r="AC113" s="8">
        <f t="shared" si="122"/>
        <v>2</v>
      </c>
      <c r="AD113" s="8">
        <f t="shared" si="123"/>
        <v>2</v>
      </c>
      <c r="AE113" s="8">
        <f t="shared" si="124"/>
        <v>2</v>
      </c>
      <c r="AF113" s="8">
        <f t="shared" si="125"/>
        <v>2</v>
      </c>
      <c r="AG113" s="8">
        <f t="shared" si="126"/>
        <v>0</v>
      </c>
      <c r="AH113" s="8"/>
    </row>
    <row r="114" spans="3:34" x14ac:dyDescent="0.2">
      <c r="C114" s="1" t="s">
        <v>108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1"/>
      <c r="S114" s="20" t="s">
        <v>108</v>
      </c>
      <c r="T114" s="8">
        <f t="shared" si="113"/>
        <v>0</v>
      </c>
      <c r="U114" s="8">
        <f t="shared" si="114"/>
        <v>0</v>
      </c>
      <c r="V114" s="8">
        <f t="shared" si="115"/>
        <v>0</v>
      </c>
      <c r="W114" s="8">
        <f t="shared" si="116"/>
        <v>0</v>
      </c>
      <c r="X114" s="8">
        <f t="shared" si="117"/>
        <v>0</v>
      </c>
      <c r="Y114" s="8">
        <f t="shared" si="118"/>
        <v>0</v>
      </c>
      <c r="Z114" s="8">
        <f t="shared" si="119"/>
        <v>0</v>
      </c>
      <c r="AA114" s="8">
        <f t="shared" si="120"/>
        <v>0</v>
      </c>
      <c r="AB114" s="8">
        <f t="shared" si="121"/>
        <v>0</v>
      </c>
      <c r="AC114" s="8">
        <f t="shared" si="122"/>
        <v>0</v>
      </c>
      <c r="AD114" s="8">
        <f t="shared" si="123"/>
        <v>0</v>
      </c>
      <c r="AE114" s="8">
        <f t="shared" si="124"/>
        <v>0</v>
      </c>
      <c r="AF114" s="8">
        <f t="shared" si="125"/>
        <v>0</v>
      </c>
      <c r="AG114" s="8">
        <f t="shared" si="126"/>
        <v>0</v>
      </c>
      <c r="AH114" s="8"/>
    </row>
    <row r="115" spans="3:34" x14ac:dyDescent="0.2">
      <c r="C115" s="1" t="s">
        <v>109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1"/>
      <c r="S115" s="20" t="s">
        <v>109</v>
      </c>
      <c r="T115" s="8">
        <f t="shared" si="113"/>
        <v>0</v>
      </c>
      <c r="U115" s="8">
        <f t="shared" si="114"/>
        <v>0</v>
      </c>
      <c r="V115" s="8">
        <f t="shared" si="115"/>
        <v>0</v>
      </c>
      <c r="W115" s="8">
        <f t="shared" si="116"/>
        <v>0</v>
      </c>
      <c r="X115" s="8">
        <f t="shared" si="117"/>
        <v>0</v>
      </c>
      <c r="Y115" s="8">
        <f t="shared" si="118"/>
        <v>0</v>
      </c>
      <c r="Z115" s="8">
        <f t="shared" si="119"/>
        <v>0</v>
      </c>
      <c r="AA115" s="8">
        <f t="shared" si="120"/>
        <v>0</v>
      </c>
      <c r="AB115" s="8">
        <f t="shared" si="121"/>
        <v>0</v>
      </c>
      <c r="AC115" s="8">
        <f t="shared" si="122"/>
        <v>0</v>
      </c>
      <c r="AD115" s="8">
        <f t="shared" si="123"/>
        <v>0</v>
      </c>
      <c r="AE115" s="8">
        <f t="shared" si="124"/>
        <v>0</v>
      </c>
      <c r="AF115" s="8">
        <f t="shared" si="125"/>
        <v>0</v>
      </c>
      <c r="AG115" s="8">
        <f t="shared" si="126"/>
        <v>0</v>
      </c>
      <c r="AH115" s="8"/>
    </row>
    <row r="116" spans="3:34" x14ac:dyDescent="0.2">
      <c r="C116" s="1" t="s">
        <v>110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1"/>
      <c r="S116" s="20" t="s">
        <v>110</v>
      </c>
      <c r="T116" s="8">
        <f t="shared" si="113"/>
        <v>0</v>
      </c>
      <c r="U116" s="8">
        <f t="shared" si="114"/>
        <v>0</v>
      </c>
      <c r="V116" s="8">
        <f t="shared" si="115"/>
        <v>0</v>
      </c>
      <c r="W116" s="8">
        <f t="shared" si="116"/>
        <v>0</v>
      </c>
      <c r="X116" s="8">
        <f t="shared" si="117"/>
        <v>0</v>
      </c>
      <c r="Y116" s="8">
        <f t="shared" si="118"/>
        <v>0</v>
      </c>
      <c r="Z116" s="8">
        <f t="shared" si="119"/>
        <v>0</v>
      </c>
      <c r="AA116" s="8">
        <f t="shared" si="120"/>
        <v>0</v>
      </c>
      <c r="AB116" s="8">
        <f t="shared" si="121"/>
        <v>0</v>
      </c>
      <c r="AC116" s="8">
        <f t="shared" si="122"/>
        <v>0</v>
      </c>
      <c r="AD116" s="8">
        <f t="shared" si="123"/>
        <v>0</v>
      </c>
      <c r="AE116" s="8">
        <f t="shared" si="124"/>
        <v>0</v>
      </c>
      <c r="AF116" s="8">
        <f t="shared" si="125"/>
        <v>0</v>
      </c>
      <c r="AG116" s="8">
        <f t="shared" si="126"/>
        <v>0</v>
      </c>
      <c r="AH116" s="8"/>
    </row>
    <row r="117" spans="3:34" x14ac:dyDescent="0.2">
      <c r="C117" s="1" t="s">
        <v>111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1"/>
      <c r="S117" s="20" t="s">
        <v>111</v>
      </c>
      <c r="T117" s="8">
        <f t="shared" si="113"/>
        <v>0</v>
      </c>
      <c r="U117" s="8">
        <f t="shared" si="114"/>
        <v>0</v>
      </c>
      <c r="V117" s="8">
        <f t="shared" si="115"/>
        <v>0</v>
      </c>
      <c r="W117" s="8">
        <f t="shared" si="116"/>
        <v>0</v>
      </c>
      <c r="X117" s="8">
        <f t="shared" si="117"/>
        <v>0</v>
      </c>
      <c r="Y117" s="8">
        <f t="shared" si="118"/>
        <v>0</v>
      </c>
      <c r="Z117" s="8">
        <f t="shared" si="119"/>
        <v>0</v>
      </c>
      <c r="AA117" s="8">
        <f t="shared" si="120"/>
        <v>0</v>
      </c>
      <c r="AB117" s="8">
        <f t="shared" si="121"/>
        <v>0</v>
      </c>
      <c r="AC117" s="8">
        <f t="shared" si="122"/>
        <v>0</v>
      </c>
      <c r="AD117" s="8">
        <f t="shared" si="123"/>
        <v>0</v>
      </c>
      <c r="AE117" s="8">
        <f t="shared" si="124"/>
        <v>0</v>
      </c>
      <c r="AF117" s="8">
        <f t="shared" si="125"/>
        <v>0</v>
      </c>
      <c r="AG117" s="8">
        <f t="shared" si="126"/>
        <v>0</v>
      </c>
      <c r="AH117" s="8"/>
    </row>
    <row r="118" spans="3:34" x14ac:dyDescent="0.2">
      <c r="C118" s="1" t="s">
        <v>112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1"/>
      <c r="S118" s="20" t="s">
        <v>112</v>
      </c>
      <c r="T118" s="8">
        <f t="shared" si="113"/>
        <v>0</v>
      </c>
      <c r="U118" s="8">
        <f t="shared" si="114"/>
        <v>0</v>
      </c>
      <c r="V118" s="8">
        <f t="shared" si="115"/>
        <v>0</v>
      </c>
      <c r="W118" s="8">
        <f t="shared" si="116"/>
        <v>0</v>
      </c>
      <c r="X118" s="8">
        <f t="shared" si="117"/>
        <v>0</v>
      </c>
      <c r="Y118" s="8">
        <f t="shared" si="118"/>
        <v>0</v>
      </c>
      <c r="Z118" s="8">
        <f t="shared" si="119"/>
        <v>0</v>
      </c>
      <c r="AA118" s="8">
        <f t="shared" si="120"/>
        <v>0</v>
      </c>
      <c r="AB118" s="8">
        <f t="shared" si="121"/>
        <v>0</v>
      </c>
      <c r="AC118" s="8">
        <f t="shared" si="122"/>
        <v>0</v>
      </c>
      <c r="AD118" s="8">
        <f t="shared" si="123"/>
        <v>0</v>
      </c>
      <c r="AE118" s="8">
        <f t="shared" si="124"/>
        <v>0</v>
      </c>
      <c r="AF118" s="8">
        <f t="shared" si="125"/>
        <v>0</v>
      </c>
      <c r="AG118" s="8">
        <f t="shared" si="126"/>
        <v>0</v>
      </c>
      <c r="AH118" s="8"/>
    </row>
    <row r="119" spans="3:34" x14ac:dyDescent="0.2">
      <c r="C119" s="1" t="s">
        <v>113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1"/>
      <c r="S119" s="20" t="s">
        <v>113</v>
      </c>
      <c r="T119" s="8">
        <f t="shared" si="113"/>
        <v>0</v>
      </c>
      <c r="U119" s="8">
        <f t="shared" si="114"/>
        <v>0</v>
      </c>
      <c r="V119" s="8">
        <f t="shared" si="115"/>
        <v>0</v>
      </c>
      <c r="W119" s="8">
        <f t="shared" si="116"/>
        <v>0</v>
      </c>
      <c r="X119" s="8">
        <f t="shared" si="117"/>
        <v>0</v>
      </c>
      <c r="Y119" s="8">
        <f t="shared" si="118"/>
        <v>0</v>
      </c>
      <c r="Z119" s="8">
        <f t="shared" si="119"/>
        <v>0</v>
      </c>
      <c r="AA119" s="8">
        <f t="shared" si="120"/>
        <v>0</v>
      </c>
      <c r="AB119" s="8">
        <f t="shared" si="121"/>
        <v>0</v>
      </c>
      <c r="AC119" s="8">
        <f t="shared" si="122"/>
        <v>0</v>
      </c>
      <c r="AD119" s="8">
        <f t="shared" si="123"/>
        <v>0</v>
      </c>
      <c r="AE119" s="8">
        <f t="shared" si="124"/>
        <v>0</v>
      </c>
      <c r="AF119" s="8">
        <f t="shared" si="125"/>
        <v>0</v>
      </c>
      <c r="AG119" s="8">
        <f t="shared" si="126"/>
        <v>0</v>
      </c>
      <c r="AH119" s="8"/>
    </row>
    <row r="120" spans="3:34" x14ac:dyDescent="0.2">
      <c r="C120" s="1" t="s">
        <v>114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1"/>
      <c r="S120" s="20" t="s">
        <v>114</v>
      </c>
      <c r="T120" s="8">
        <f t="shared" si="113"/>
        <v>0</v>
      </c>
      <c r="U120" s="8">
        <f t="shared" si="114"/>
        <v>0</v>
      </c>
      <c r="V120" s="8">
        <f t="shared" si="115"/>
        <v>0</v>
      </c>
      <c r="W120" s="8">
        <f t="shared" si="116"/>
        <v>0</v>
      </c>
      <c r="X120" s="8">
        <f t="shared" si="117"/>
        <v>0</v>
      </c>
      <c r="Y120" s="8">
        <f t="shared" si="118"/>
        <v>0</v>
      </c>
      <c r="Z120" s="8">
        <f t="shared" si="119"/>
        <v>0</v>
      </c>
      <c r="AA120" s="8">
        <f t="shared" si="120"/>
        <v>0</v>
      </c>
      <c r="AB120" s="8">
        <f t="shared" si="121"/>
        <v>0</v>
      </c>
      <c r="AC120" s="8">
        <f t="shared" si="122"/>
        <v>0</v>
      </c>
      <c r="AD120" s="8">
        <f t="shared" si="123"/>
        <v>0</v>
      </c>
      <c r="AE120" s="8">
        <f t="shared" si="124"/>
        <v>0</v>
      </c>
      <c r="AF120" s="8">
        <f t="shared" si="125"/>
        <v>0</v>
      </c>
      <c r="AG120" s="8">
        <f t="shared" si="126"/>
        <v>0</v>
      </c>
      <c r="AH120" s="8"/>
    </row>
    <row r="121" spans="3:34" x14ac:dyDescent="0.2">
      <c r="C121" s="1" t="s">
        <v>115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1"/>
      <c r="S121" s="20" t="s">
        <v>115</v>
      </c>
      <c r="T121" s="8">
        <f t="shared" si="113"/>
        <v>0</v>
      </c>
      <c r="U121" s="8">
        <f t="shared" si="114"/>
        <v>0</v>
      </c>
      <c r="V121" s="8">
        <f t="shared" si="115"/>
        <v>0</v>
      </c>
      <c r="W121" s="8">
        <f t="shared" si="116"/>
        <v>0</v>
      </c>
      <c r="X121" s="8">
        <f t="shared" si="117"/>
        <v>0</v>
      </c>
      <c r="Y121" s="8">
        <f t="shared" si="118"/>
        <v>0</v>
      </c>
      <c r="Z121" s="8">
        <f t="shared" si="119"/>
        <v>0</v>
      </c>
      <c r="AA121" s="8">
        <f t="shared" si="120"/>
        <v>0</v>
      </c>
      <c r="AB121" s="8">
        <f t="shared" si="121"/>
        <v>0</v>
      </c>
      <c r="AC121" s="8">
        <f t="shared" si="122"/>
        <v>0</v>
      </c>
      <c r="AD121" s="8">
        <f t="shared" si="123"/>
        <v>0</v>
      </c>
      <c r="AE121" s="8">
        <f t="shared" si="124"/>
        <v>0</v>
      </c>
      <c r="AF121" s="8">
        <f t="shared" si="125"/>
        <v>0</v>
      </c>
      <c r="AG121" s="8">
        <f t="shared" si="126"/>
        <v>0</v>
      </c>
      <c r="AH121" s="8"/>
    </row>
    <row r="122" spans="3:34" x14ac:dyDescent="0.2">
      <c r="C122" s="1" t="s">
        <v>116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1"/>
      <c r="S122" s="20" t="s">
        <v>116</v>
      </c>
      <c r="T122" s="8">
        <f t="shared" si="113"/>
        <v>0</v>
      </c>
      <c r="U122" s="8">
        <f t="shared" si="114"/>
        <v>0</v>
      </c>
      <c r="V122" s="8">
        <f t="shared" si="115"/>
        <v>0</v>
      </c>
      <c r="W122" s="8">
        <f t="shared" si="116"/>
        <v>0</v>
      </c>
      <c r="X122" s="8">
        <f t="shared" si="117"/>
        <v>0</v>
      </c>
      <c r="Y122" s="8">
        <f t="shared" si="118"/>
        <v>0</v>
      </c>
      <c r="Z122" s="8">
        <f t="shared" si="119"/>
        <v>0</v>
      </c>
      <c r="AA122" s="8">
        <f t="shared" si="120"/>
        <v>0</v>
      </c>
      <c r="AB122" s="8">
        <f t="shared" si="121"/>
        <v>0</v>
      </c>
      <c r="AC122" s="8">
        <f t="shared" si="122"/>
        <v>0</v>
      </c>
      <c r="AD122" s="8">
        <f t="shared" si="123"/>
        <v>0</v>
      </c>
      <c r="AE122" s="8">
        <f t="shared" si="124"/>
        <v>0</v>
      </c>
      <c r="AF122" s="8">
        <f t="shared" si="125"/>
        <v>0</v>
      </c>
      <c r="AG122" s="8">
        <f t="shared" si="126"/>
        <v>0</v>
      </c>
      <c r="AH122" s="8"/>
    </row>
    <row r="123" spans="3:34" x14ac:dyDescent="0.2">
      <c r="C123" s="1" t="s">
        <v>117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1"/>
      <c r="S123" s="20" t="s">
        <v>117</v>
      </c>
      <c r="T123" s="8">
        <f t="shared" si="113"/>
        <v>0</v>
      </c>
      <c r="U123" s="8">
        <f t="shared" si="114"/>
        <v>0</v>
      </c>
      <c r="V123" s="8">
        <f t="shared" si="115"/>
        <v>0</v>
      </c>
      <c r="W123" s="8">
        <f t="shared" si="116"/>
        <v>0</v>
      </c>
      <c r="X123" s="8">
        <f t="shared" si="117"/>
        <v>0</v>
      </c>
      <c r="Y123" s="8">
        <f t="shared" si="118"/>
        <v>0</v>
      </c>
      <c r="Z123" s="8">
        <f t="shared" si="119"/>
        <v>0</v>
      </c>
      <c r="AA123" s="8">
        <f t="shared" si="120"/>
        <v>0</v>
      </c>
      <c r="AB123" s="8">
        <f t="shared" si="121"/>
        <v>0</v>
      </c>
      <c r="AC123" s="8">
        <f t="shared" si="122"/>
        <v>0</v>
      </c>
      <c r="AD123" s="8">
        <f t="shared" si="123"/>
        <v>0</v>
      </c>
      <c r="AE123" s="8">
        <f t="shared" si="124"/>
        <v>0</v>
      </c>
      <c r="AF123" s="8">
        <f t="shared" si="125"/>
        <v>0</v>
      </c>
      <c r="AG123" s="8">
        <f t="shared" si="126"/>
        <v>0</v>
      </c>
      <c r="AH123" s="8"/>
    </row>
    <row r="124" spans="3:34" x14ac:dyDescent="0.2">
      <c r="C124" s="1" t="s">
        <v>118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1"/>
      <c r="S124" s="20" t="s">
        <v>118</v>
      </c>
      <c r="T124" s="8">
        <f t="shared" si="113"/>
        <v>0</v>
      </c>
      <c r="U124" s="8">
        <f t="shared" si="114"/>
        <v>0</v>
      </c>
      <c r="V124" s="8">
        <f t="shared" si="115"/>
        <v>0</v>
      </c>
      <c r="W124" s="8">
        <f t="shared" si="116"/>
        <v>0</v>
      </c>
      <c r="X124" s="8">
        <f t="shared" si="117"/>
        <v>0</v>
      </c>
      <c r="Y124" s="8">
        <f t="shared" si="118"/>
        <v>0</v>
      </c>
      <c r="Z124" s="8">
        <f t="shared" si="119"/>
        <v>0</v>
      </c>
      <c r="AA124" s="8">
        <f t="shared" si="120"/>
        <v>0</v>
      </c>
      <c r="AB124" s="8">
        <f t="shared" si="121"/>
        <v>0</v>
      </c>
      <c r="AC124" s="8">
        <f t="shared" si="122"/>
        <v>0</v>
      </c>
      <c r="AD124" s="8">
        <f t="shared" si="123"/>
        <v>0</v>
      </c>
      <c r="AE124" s="8">
        <f t="shared" si="124"/>
        <v>0</v>
      </c>
      <c r="AF124" s="8">
        <f t="shared" si="125"/>
        <v>0</v>
      </c>
      <c r="AG124" s="8">
        <f t="shared" si="126"/>
        <v>1</v>
      </c>
      <c r="AH124" s="8"/>
    </row>
    <row r="125" spans="3:34" x14ac:dyDescent="0.2">
      <c r="C125" s="1" t="s">
        <v>119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1</v>
      </c>
      <c r="Q125" s="8">
        <v>1</v>
      </c>
      <c r="R125" s="1"/>
      <c r="S125" s="20" t="s">
        <v>119</v>
      </c>
      <c r="T125" s="8">
        <f t="shared" si="113"/>
        <v>0</v>
      </c>
      <c r="U125" s="8">
        <f t="shared" si="114"/>
        <v>0</v>
      </c>
      <c r="V125" s="8">
        <f t="shared" si="115"/>
        <v>0</v>
      </c>
      <c r="W125" s="8">
        <f t="shared" si="116"/>
        <v>0</v>
      </c>
      <c r="X125" s="8">
        <f t="shared" si="117"/>
        <v>0</v>
      </c>
      <c r="Y125" s="8">
        <f t="shared" si="118"/>
        <v>0</v>
      </c>
      <c r="Z125" s="8">
        <f t="shared" si="119"/>
        <v>0</v>
      </c>
      <c r="AA125" s="8">
        <f t="shared" si="120"/>
        <v>0</v>
      </c>
      <c r="AB125" s="8">
        <f t="shared" si="121"/>
        <v>0</v>
      </c>
      <c r="AC125" s="8">
        <f t="shared" si="122"/>
        <v>0</v>
      </c>
      <c r="AD125" s="8">
        <f t="shared" si="123"/>
        <v>0</v>
      </c>
      <c r="AE125" s="8">
        <f t="shared" si="124"/>
        <v>0</v>
      </c>
      <c r="AF125" s="8">
        <f t="shared" si="125"/>
        <v>1</v>
      </c>
      <c r="AG125" s="8">
        <f t="shared" si="126"/>
        <v>1</v>
      </c>
      <c r="AH125" s="8"/>
    </row>
    <row r="126" spans="3:34" x14ac:dyDescent="0.2">
      <c r="C126" s="1" t="s">
        <v>120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1"/>
      <c r="S126" s="20" t="s">
        <v>120</v>
      </c>
      <c r="T126" s="8">
        <f t="shared" si="113"/>
        <v>0</v>
      </c>
      <c r="U126" s="8">
        <f t="shared" si="114"/>
        <v>0</v>
      </c>
      <c r="V126" s="8">
        <f t="shared" si="115"/>
        <v>0</v>
      </c>
      <c r="W126" s="8">
        <f t="shared" si="116"/>
        <v>0</v>
      </c>
      <c r="X126" s="8">
        <f t="shared" si="117"/>
        <v>0</v>
      </c>
      <c r="Y126" s="8">
        <f t="shared" si="118"/>
        <v>0</v>
      </c>
      <c r="Z126" s="8">
        <f t="shared" si="119"/>
        <v>0</v>
      </c>
      <c r="AA126" s="8">
        <f t="shared" si="120"/>
        <v>0</v>
      </c>
      <c r="AB126" s="8">
        <f t="shared" si="121"/>
        <v>0</v>
      </c>
      <c r="AC126" s="8">
        <f t="shared" si="122"/>
        <v>0</v>
      </c>
      <c r="AD126" s="8">
        <f t="shared" si="123"/>
        <v>0</v>
      </c>
      <c r="AE126" s="8">
        <f t="shared" si="124"/>
        <v>0</v>
      </c>
      <c r="AF126" s="8">
        <f t="shared" si="125"/>
        <v>0</v>
      </c>
      <c r="AG126" s="8">
        <f t="shared" si="126"/>
        <v>0</v>
      </c>
      <c r="AH126" s="8"/>
    </row>
    <row r="127" spans="3:34" x14ac:dyDescent="0.2">
      <c r="C127" s="1" t="s">
        <v>121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3</v>
      </c>
      <c r="N127" s="8">
        <v>3</v>
      </c>
      <c r="O127" s="8">
        <v>3</v>
      </c>
      <c r="P127" s="8">
        <v>3</v>
      </c>
      <c r="Q127" s="8">
        <v>3</v>
      </c>
      <c r="R127" s="1"/>
      <c r="S127" s="20" t="s">
        <v>121</v>
      </c>
      <c r="T127" s="8">
        <f t="shared" si="113"/>
        <v>0</v>
      </c>
      <c r="U127" s="8">
        <f t="shared" si="114"/>
        <v>0</v>
      </c>
      <c r="V127" s="8">
        <f t="shared" si="115"/>
        <v>0</v>
      </c>
      <c r="W127" s="8">
        <f t="shared" si="116"/>
        <v>0</v>
      </c>
      <c r="X127" s="8">
        <f t="shared" si="117"/>
        <v>0</v>
      </c>
      <c r="Y127" s="8">
        <f t="shared" si="118"/>
        <v>0</v>
      </c>
      <c r="Z127" s="8">
        <f t="shared" si="119"/>
        <v>0</v>
      </c>
      <c r="AA127" s="8">
        <f t="shared" si="120"/>
        <v>0</v>
      </c>
      <c r="AB127" s="8">
        <f t="shared" si="121"/>
        <v>0</v>
      </c>
      <c r="AC127" s="8">
        <f t="shared" si="122"/>
        <v>3</v>
      </c>
      <c r="AD127" s="8">
        <f t="shared" si="123"/>
        <v>3</v>
      </c>
      <c r="AE127" s="8">
        <f t="shared" si="124"/>
        <v>3</v>
      </c>
      <c r="AF127" s="8">
        <f t="shared" si="125"/>
        <v>3</v>
      </c>
      <c r="AG127" s="8">
        <f t="shared" si="126"/>
        <v>3</v>
      </c>
      <c r="AH127" s="8"/>
    </row>
    <row r="128" spans="3:34" x14ac:dyDescent="0.2">
      <c r="C128" s="1" t="s">
        <v>122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1"/>
      <c r="S128" s="20" t="s">
        <v>122</v>
      </c>
      <c r="T128" s="8">
        <f t="shared" si="113"/>
        <v>0</v>
      </c>
      <c r="U128" s="8">
        <f t="shared" si="114"/>
        <v>0</v>
      </c>
      <c r="V128" s="8">
        <f t="shared" si="115"/>
        <v>0</v>
      </c>
      <c r="W128" s="8">
        <f t="shared" si="116"/>
        <v>0</v>
      </c>
      <c r="X128" s="8">
        <f t="shared" si="117"/>
        <v>0</v>
      </c>
      <c r="Y128" s="8">
        <f t="shared" si="118"/>
        <v>0</v>
      </c>
      <c r="Z128" s="8">
        <f t="shared" si="119"/>
        <v>0</v>
      </c>
      <c r="AA128" s="8">
        <f t="shared" si="120"/>
        <v>0</v>
      </c>
      <c r="AB128" s="8">
        <f t="shared" si="121"/>
        <v>0</v>
      </c>
      <c r="AC128" s="8">
        <f t="shared" si="122"/>
        <v>0</v>
      </c>
      <c r="AD128" s="8">
        <f t="shared" si="123"/>
        <v>0</v>
      </c>
      <c r="AE128" s="8">
        <f t="shared" si="124"/>
        <v>0</v>
      </c>
      <c r="AF128" s="8">
        <f t="shared" si="125"/>
        <v>0</v>
      </c>
      <c r="AG128" s="8">
        <f t="shared" si="126"/>
        <v>0</v>
      </c>
      <c r="AH128" s="8"/>
    </row>
    <row r="129" spans="3:34" x14ac:dyDescent="0.2">
      <c r="C129" s="1" t="s">
        <v>210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1"/>
      <c r="S129" s="20" t="s">
        <v>210</v>
      </c>
      <c r="T129" s="8">
        <f t="shared" si="113"/>
        <v>0</v>
      </c>
      <c r="U129" s="8">
        <f t="shared" si="114"/>
        <v>0</v>
      </c>
      <c r="V129" s="8">
        <f t="shared" si="115"/>
        <v>0</v>
      </c>
      <c r="W129" s="8">
        <f t="shared" si="116"/>
        <v>0</v>
      </c>
      <c r="X129" s="8">
        <f t="shared" si="117"/>
        <v>0</v>
      </c>
      <c r="Y129" s="8">
        <f t="shared" si="118"/>
        <v>0</v>
      </c>
      <c r="Z129" s="8">
        <f t="shared" si="119"/>
        <v>0</v>
      </c>
      <c r="AA129" s="8">
        <f t="shared" si="120"/>
        <v>0</v>
      </c>
      <c r="AB129" s="8">
        <f t="shared" si="121"/>
        <v>0</v>
      </c>
      <c r="AC129" s="8">
        <f t="shared" si="122"/>
        <v>0</v>
      </c>
      <c r="AD129" s="8">
        <f t="shared" si="123"/>
        <v>0</v>
      </c>
      <c r="AE129" s="8">
        <f t="shared" si="124"/>
        <v>0</v>
      </c>
      <c r="AF129" s="8">
        <f t="shared" si="125"/>
        <v>0</v>
      </c>
      <c r="AG129" s="8">
        <f t="shared" si="126"/>
        <v>0</v>
      </c>
    </row>
    <row r="130" spans="3:34" x14ac:dyDescent="0.2">
      <c r="C130" s="1" t="s">
        <v>123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1"/>
      <c r="S130" s="20" t="s">
        <v>123</v>
      </c>
      <c r="T130" s="8">
        <f t="shared" si="113"/>
        <v>0</v>
      </c>
      <c r="U130" s="8">
        <f t="shared" si="114"/>
        <v>0</v>
      </c>
      <c r="V130" s="8">
        <f t="shared" si="115"/>
        <v>0</v>
      </c>
      <c r="W130" s="8">
        <f t="shared" si="116"/>
        <v>0</v>
      </c>
      <c r="X130" s="8">
        <f t="shared" si="117"/>
        <v>0</v>
      </c>
      <c r="Y130" s="8">
        <f t="shared" si="118"/>
        <v>0</v>
      </c>
      <c r="Z130" s="8">
        <f t="shared" si="119"/>
        <v>0</v>
      </c>
      <c r="AA130" s="8">
        <f t="shared" si="120"/>
        <v>0</v>
      </c>
      <c r="AB130" s="8">
        <f t="shared" si="121"/>
        <v>0</v>
      </c>
      <c r="AC130" s="8">
        <f t="shared" si="122"/>
        <v>0</v>
      </c>
      <c r="AD130" s="8">
        <f t="shared" si="123"/>
        <v>0</v>
      </c>
      <c r="AE130" s="8">
        <f t="shared" si="124"/>
        <v>0</v>
      </c>
      <c r="AF130" s="8">
        <f t="shared" si="125"/>
        <v>0</v>
      </c>
      <c r="AG130" s="8">
        <f t="shared" si="126"/>
        <v>0</v>
      </c>
      <c r="AH130" s="8"/>
    </row>
    <row r="131" spans="3:34" x14ac:dyDescent="0.2">
      <c r="C131" s="1" t="s">
        <v>124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1"/>
      <c r="S131" s="20" t="s">
        <v>124</v>
      </c>
      <c r="T131" s="8">
        <f t="shared" si="113"/>
        <v>0</v>
      </c>
      <c r="U131" s="8">
        <f t="shared" si="114"/>
        <v>0</v>
      </c>
      <c r="V131" s="8">
        <f t="shared" si="115"/>
        <v>0</v>
      </c>
      <c r="W131" s="8">
        <f t="shared" si="116"/>
        <v>0</v>
      </c>
      <c r="X131" s="8">
        <f t="shared" si="117"/>
        <v>0</v>
      </c>
      <c r="Y131" s="8">
        <f t="shared" si="118"/>
        <v>0</v>
      </c>
      <c r="Z131" s="8">
        <f t="shared" si="119"/>
        <v>0</v>
      </c>
      <c r="AA131" s="8">
        <f t="shared" si="120"/>
        <v>0</v>
      </c>
      <c r="AB131" s="8">
        <f t="shared" si="121"/>
        <v>0</v>
      </c>
      <c r="AC131" s="8">
        <f t="shared" si="122"/>
        <v>0</v>
      </c>
      <c r="AD131" s="8">
        <f t="shared" si="123"/>
        <v>0</v>
      </c>
      <c r="AE131" s="8">
        <f t="shared" si="124"/>
        <v>0</v>
      </c>
      <c r="AF131" s="8">
        <f t="shared" si="125"/>
        <v>0</v>
      </c>
      <c r="AG131" s="8">
        <f t="shared" si="126"/>
        <v>0</v>
      </c>
      <c r="AH131" s="8"/>
    </row>
    <row r="132" spans="3:34" x14ac:dyDescent="0.2">
      <c r="C132" s="1" t="s">
        <v>125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1"/>
      <c r="S132" s="20" t="s">
        <v>125</v>
      </c>
      <c r="T132" s="8">
        <f t="shared" si="113"/>
        <v>0</v>
      </c>
      <c r="U132" s="8">
        <f t="shared" si="114"/>
        <v>0</v>
      </c>
      <c r="V132" s="8">
        <f t="shared" si="115"/>
        <v>0</v>
      </c>
      <c r="W132" s="8">
        <f t="shared" si="116"/>
        <v>0</v>
      </c>
      <c r="X132" s="8">
        <f t="shared" si="117"/>
        <v>0</v>
      </c>
      <c r="Y132" s="8">
        <f t="shared" si="118"/>
        <v>0</v>
      </c>
      <c r="Z132" s="8">
        <f t="shared" si="119"/>
        <v>0</v>
      </c>
      <c r="AA132" s="8">
        <f t="shared" si="120"/>
        <v>0</v>
      </c>
      <c r="AB132" s="8">
        <f t="shared" si="121"/>
        <v>0</v>
      </c>
      <c r="AC132" s="8">
        <f t="shared" si="122"/>
        <v>0</v>
      </c>
      <c r="AD132" s="8">
        <f t="shared" si="123"/>
        <v>0</v>
      </c>
      <c r="AE132" s="8">
        <f t="shared" si="124"/>
        <v>0</v>
      </c>
      <c r="AF132" s="8">
        <f t="shared" si="125"/>
        <v>0</v>
      </c>
      <c r="AG132" s="8">
        <f t="shared" si="126"/>
        <v>0</v>
      </c>
      <c r="AH132" s="8"/>
    </row>
    <row r="133" spans="3:34" x14ac:dyDescent="0.2">
      <c r="C133" s="1" t="s">
        <v>126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1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1</v>
      </c>
      <c r="Q133" s="8">
        <v>1</v>
      </c>
      <c r="R133" s="1"/>
      <c r="S133" s="20" t="s">
        <v>126</v>
      </c>
      <c r="T133" s="8">
        <f t="shared" si="113"/>
        <v>0</v>
      </c>
      <c r="U133" s="8">
        <f t="shared" si="114"/>
        <v>0</v>
      </c>
      <c r="V133" s="8">
        <f t="shared" si="115"/>
        <v>0</v>
      </c>
      <c r="W133" s="8">
        <f t="shared" si="116"/>
        <v>0</v>
      </c>
      <c r="X133" s="8">
        <f t="shared" si="117"/>
        <v>0</v>
      </c>
      <c r="Y133" s="8">
        <f t="shared" si="118"/>
        <v>0</v>
      </c>
      <c r="Z133" s="8">
        <f t="shared" si="119"/>
        <v>1</v>
      </c>
      <c r="AA133" s="8">
        <f t="shared" si="120"/>
        <v>0</v>
      </c>
      <c r="AB133" s="8">
        <f t="shared" si="121"/>
        <v>0</v>
      </c>
      <c r="AC133" s="8">
        <f t="shared" si="122"/>
        <v>0</v>
      </c>
      <c r="AD133" s="8">
        <f t="shared" si="123"/>
        <v>0</v>
      </c>
      <c r="AE133" s="8">
        <f t="shared" si="124"/>
        <v>0</v>
      </c>
      <c r="AF133" s="8">
        <f t="shared" si="125"/>
        <v>1</v>
      </c>
      <c r="AG133" s="8">
        <f t="shared" si="126"/>
        <v>1</v>
      </c>
      <c r="AH133" s="8"/>
    </row>
    <row r="134" spans="3:34" x14ac:dyDescent="0.2">
      <c r="C134" s="1" t="s">
        <v>192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1"/>
      <c r="S134" s="20" t="s">
        <v>192</v>
      </c>
      <c r="T134" s="8">
        <f t="shared" si="113"/>
        <v>0</v>
      </c>
      <c r="U134" s="8">
        <f t="shared" si="114"/>
        <v>0</v>
      </c>
      <c r="V134" s="8">
        <f t="shared" si="115"/>
        <v>0</v>
      </c>
      <c r="W134" s="8">
        <f t="shared" si="116"/>
        <v>0</v>
      </c>
      <c r="X134" s="8">
        <f t="shared" si="117"/>
        <v>0</v>
      </c>
      <c r="Y134" s="8">
        <f t="shared" si="118"/>
        <v>0</v>
      </c>
      <c r="Z134" s="8">
        <f t="shared" si="119"/>
        <v>0</v>
      </c>
      <c r="AA134" s="8">
        <f t="shared" si="120"/>
        <v>0</v>
      </c>
      <c r="AB134" s="8">
        <f t="shared" si="121"/>
        <v>0</v>
      </c>
      <c r="AC134" s="8">
        <f t="shared" si="122"/>
        <v>0</v>
      </c>
      <c r="AD134" s="8">
        <f t="shared" si="123"/>
        <v>0</v>
      </c>
      <c r="AE134" s="8">
        <f t="shared" si="124"/>
        <v>0</v>
      </c>
      <c r="AF134" s="8">
        <f t="shared" si="125"/>
        <v>0</v>
      </c>
      <c r="AG134" s="8">
        <f t="shared" si="126"/>
        <v>0</v>
      </c>
      <c r="AH134" s="8"/>
    </row>
    <row r="135" spans="3:34" x14ac:dyDescent="0.2">
      <c r="C135" s="1" t="s">
        <v>127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1"/>
      <c r="S135" s="20" t="s">
        <v>127</v>
      </c>
      <c r="T135" s="8">
        <f t="shared" si="113"/>
        <v>0</v>
      </c>
      <c r="U135" s="8">
        <f t="shared" si="114"/>
        <v>0</v>
      </c>
      <c r="V135" s="8">
        <f t="shared" si="115"/>
        <v>0</v>
      </c>
      <c r="W135" s="8">
        <f t="shared" si="116"/>
        <v>0</v>
      </c>
      <c r="X135" s="8">
        <f t="shared" si="117"/>
        <v>0</v>
      </c>
      <c r="Y135" s="8">
        <f t="shared" si="118"/>
        <v>0</v>
      </c>
      <c r="Z135" s="8">
        <f t="shared" si="119"/>
        <v>0</v>
      </c>
      <c r="AA135" s="8">
        <f t="shared" si="120"/>
        <v>0</v>
      </c>
      <c r="AB135" s="8">
        <f t="shared" si="121"/>
        <v>0</v>
      </c>
      <c r="AC135" s="8">
        <f t="shared" si="122"/>
        <v>0</v>
      </c>
      <c r="AD135" s="8">
        <f t="shared" si="123"/>
        <v>0</v>
      </c>
      <c r="AE135" s="8">
        <f t="shared" si="124"/>
        <v>0</v>
      </c>
      <c r="AF135" s="8">
        <f t="shared" si="125"/>
        <v>0</v>
      </c>
      <c r="AG135" s="8">
        <f t="shared" si="126"/>
        <v>0</v>
      </c>
      <c r="AH135" s="8"/>
    </row>
    <row r="136" spans="3:34" x14ac:dyDescent="0.2">
      <c r="C136" s="1" t="s">
        <v>128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1"/>
      <c r="S136" s="20" t="s">
        <v>128</v>
      </c>
      <c r="T136" s="8">
        <f t="shared" si="113"/>
        <v>0</v>
      </c>
      <c r="U136" s="8">
        <f t="shared" si="114"/>
        <v>0</v>
      </c>
      <c r="V136" s="8">
        <f t="shared" si="115"/>
        <v>0</v>
      </c>
      <c r="W136" s="8">
        <f t="shared" si="116"/>
        <v>0</v>
      </c>
      <c r="X136" s="8">
        <f t="shared" si="117"/>
        <v>0</v>
      </c>
      <c r="Y136" s="8">
        <f t="shared" si="118"/>
        <v>0</v>
      </c>
      <c r="Z136" s="8">
        <f t="shared" si="119"/>
        <v>0</v>
      </c>
      <c r="AA136" s="8">
        <f t="shared" si="120"/>
        <v>0</v>
      </c>
      <c r="AB136" s="8">
        <f t="shared" si="121"/>
        <v>0</v>
      </c>
      <c r="AC136" s="8">
        <f t="shared" si="122"/>
        <v>0</v>
      </c>
      <c r="AD136" s="8">
        <f t="shared" si="123"/>
        <v>0</v>
      </c>
      <c r="AE136" s="8">
        <f t="shared" si="124"/>
        <v>0</v>
      </c>
      <c r="AF136" s="8">
        <f t="shared" si="125"/>
        <v>0</v>
      </c>
      <c r="AG136" s="8">
        <f t="shared" si="126"/>
        <v>0</v>
      </c>
      <c r="AH136" s="8"/>
    </row>
    <row r="137" spans="3:34" x14ac:dyDescent="0.2">
      <c r="C137" s="1" t="s">
        <v>129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1"/>
      <c r="S137" s="20" t="s">
        <v>129</v>
      </c>
      <c r="T137" s="8">
        <f t="shared" si="113"/>
        <v>0</v>
      </c>
      <c r="U137" s="8">
        <f t="shared" si="114"/>
        <v>0</v>
      </c>
      <c r="V137" s="8">
        <f t="shared" si="115"/>
        <v>0</v>
      </c>
      <c r="W137" s="8">
        <f t="shared" si="116"/>
        <v>0</v>
      </c>
      <c r="X137" s="8">
        <f t="shared" si="117"/>
        <v>0</v>
      </c>
      <c r="Y137" s="8">
        <f t="shared" si="118"/>
        <v>0</v>
      </c>
      <c r="Z137" s="8">
        <f t="shared" si="119"/>
        <v>0</v>
      </c>
      <c r="AA137" s="8">
        <f t="shared" si="120"/>
        <v>0</v>
      </c>
      <c r="AB137" s="8">
        <f t="shared" si="121"/>
        <v>0</v>
      </c>
      <c r="AC137" s="8">
        <f t="shared" si="122"/>
        <v>0</v>
      </c>
      <c r="AD137" s="8">
        <f t="shared" si="123"/>
        <v>0</v>
      </c>
      <c r="AE137" s="8">
        <f t="shared" si="124"/>
        <v>0</v>
      </c>
      <c r="AF137" s="8">
        <f t="shared" si="125"/>
        <v>0</v>
      </c>
      <c r="AG137" s="8">
        <f t="shared" si="126"/>
        <v>0</v>
      </c>
      <c r="AH137" s="8"/>
    </row>
    <row r="138" spans="3:34" x14ac:dyDescent="0.2">
      <c r="C138" s="1" t="s">
        <v>130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1</v>
      </c>
      <c r="P138" s="8">
        <v>1</v>
      </c>
      <c r="Q138" s="8">
        <v>0</v>
      </c>
      <c r="R138" s="1"/>
      <c r="S138" s="20" t="s">
        <v>130</v>
      </c>
      <c r="T138" s="8">
        <f t="shared" si="113"/>
        <v>0</v>
      </c>
      <c r="U138" s="8">
        <f t="shared" si="114"/>
        <v>0</v>
      </c>
      <c r="V138" s="8">
        <f t="shared" si="115"/>
        <v>0</v>
      </c>
      <c r="W138" s="8">
        <f t="shared" si="116"/>
        <v>0</v>
      </c>
      <c r="X138" s="8">
        <f t="shared" si="117"/>
        <v>0</v>
      </c>
      <c r="Y138" s="8">
        <f t="shared" si="118"/>
        <v>0</v>
      </c>
      <c r="Z138" s="8">
        <f t="shared" si="119"/>
        <v>0</v>
      </c>
      <c r="AA138" s="8">
        <f t="shared" si="120"/>
        <v>0</v>
      </c>
      <c r="AB138" s="8">
        <f t="shared" si="121"/>
        <v>0</v>
      </c>
      <c r="AC138" s="8">
        <f t="shared" si="122"/>
        <v>0</v>
      </c>
      <c r="AD138" s="8">
        <f t="shared" si="123"/>
        <v>0</v>
      </c>
      <c r="AE138" s="8">
        <f t="shared" si="124"/>
        <v>1</v>
      </c>
      <c r="AF138" s="8">
        <f t="shared" si="125"/>
        <v>1</v>
      </c>
      <c r="AG138" s="8">
        <f t="shared" si="126"/>
        <v>0</v>
      </c>
      <c r="AH138" s="8"/>
    </row>
    <row r="139" spans="3:34" x14ac:dyDescent="0.2">
      <c r="C139" s="1" t="s">
        <v>131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1</v>
      </c>
      <c r="Q139" s="8">
        <v>1</v>
      </c>
      <c r="R139" s="1"/>
      <c r="S139" s="20" t="s">
        <v>131</v>
      </c>
      <c r="T139" s="8">
        <f t="shared" si="113"/>
        <v>0</v>
      </c>
      <c r="U139" s="8">
        <f t="shared" si="114"/>
        <v>0</v>
      </c>
      <c r="V139" s="8">
        <f t="shared" si="115"/>
        <v>0</v>
      </c>
      <c r="W139" s="8">
        <f t="shared" si="116"/>
        <v>0</v>
      </c>
      <c r="X139" s="8">
        <f t="shared" si="117"/>
        <v>0</v>
      </c>
      <c r="Y139" s="8">
        <f t="shared" si="118"/>
        <v>0</v>
      </c>
      <c r="Z139" s="8">
        <f t="shared" si="119"/>
        <v>0</v>
      </c>
      <c r="AA139" s="8">
        <f t="shared" si="120"/>
        <v>0</v>
      </c>
      <c r="AB139" s="8">
        <f t="shared" si="121"/>
        <v>0</v>
      </c>
      <c r="AC139" s="8">
        <f t="shared" si="122"/>
        <v>0</v>
      </c>
      <c r="AD139" s="8">
        <f t="shared" si="123"/>
        <v>0</v>
      </c>
      <c r="AE139" s="8">
        <f t="shared" si="124"/>
        <v>0</v>
      </c>
      <c r="AF139" s="8">
        <f t="shared" si="125"/>
        <v>1</v>
      </c>
      <c r="AG139" s="8">
        <f t="shared" si="126"/>
        <v>1</v>
      </c>
      <c r="AH139" s="8"/>
    </row>
    <row r="140" spans="3:34" x14ac:dyDescent="0.2">
      <c r="C140" s="1" t="s">
        <v>132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1"/>
      <c r="S140" s="20" t="s">
        <v>132</v>
      </c>
      <c r="T140" s="8">
        <f t="shared" si="113"/>
        <v>0</v>
      </c>
      <c r="U140" s="8">
        <f t="shared" si="114"/>
        <v>0</v>
      </c>
      <c r="V140" s="8">
        <f t="shared" si="115"/>
        <v>0</v>
      </c>
      <c r="W140" s="8">
        <f t="shared" si="116"/>
        <v>0</v>
      </c>
      <c r="X140" s="8">
        <f t="shared" si="117"/>
        <v>0</v>
      </c>
      <c r="Y140" s="8">
        <f t="shared" si="118"/>
        <v>0</v>
      </c>
      <c r="Z140" s="8">
        <f t="shared" si="119"/>
        <v>0</v>
      </c>
      <c r="AA140" s="8">
        <f t="shared" si="120"/>
        <v>0</v>
      </c>
      <c r="AB140" s="8">
        <f t="shared" si="121"/>
        <v>0</v>
      </c>
      <c r="AC140" s="8">
        <f t="shared" si="122"/>
        <v>0</v>
      </c>
      <c r="AD140" s="8">
        <f t="shared" si="123"/>
        <v>0</v>
      </c>
      <c r="AE140" s="8">
        <f t="shared" si="124"/>
        <v>0</v>
      </c>
      <c r="AF140" s="8">
        <f t="shared" si="125"/>
        <v>0</v>
      </c>
      <c r="AG140" s="8">
        <f t="shared" si="126"/>
        <v>0</v>
      </c>
      <c r="AH140" s="8"/>
    </row>
    <row r="141" spans="3:34" x14ac:dyDescent="0.2">
      <c r="C141" s="1" t="s">
        <v>133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1"/>
      <c r="S141" s="20" t="s">
        <v>133</v>
      </c>
      <c r="T141" s="8">
        <f t="shared" si="113"/>
        <v>0</v>
      </c>
      <c r="U141" s="8">
        <f t="shared" si="114"/>
        <v>0</v>
      </c>
      <c r="V141" s="8">
        <f t="shared" si="115"/>
        <v>0</v>
      </c>
      <c r="W141" s="8">
        <f t="shared" si="116"/>
        <v>0</v>
      </c>
      <c r="X141" s="8">
        <f t="shared" si="117"/>
        <v>0</v>
      </c>
      <c r="Y141" s="8">
        <f t="shared" si="118"/>
        <v>0</v>
      </c>
      <c r="Z141" s="8">
        <f t="shared" si="119"/>
        <v>0</v>
      </c>
      <c r="AA141" s="8">
        <f t="shared" si="120"/>
        <v>0</v>
      </c>
      <c r="AB141" s="8">
        <f t="shared" si="121"/>
        <v>0</v>
      </c>
      <c r="AC141" s="8">
        <f t="shared" si="122"/>
        <v>0</v>
      </c>
      <c r="AD141" s="8">
        <f t="shared" si="123"/>
        <v>0</v>
      </c>
      <c r="AE141" s="8">
        <f t="shared" si="124"/>
        <v>0</v>
      </c>
      <c r="AF141" s="8">
        <f t="shared" si="125"/>
        <v>0</v>
      </c>
      <c r="AG141" s="8">
        <f t="shared" si="126"/>
        <v>0</v>
      </c>
      <c r="AH141" s="8"/>
    </row>
    <row r="142" spans="3:34" x14ac:dyDescent="0.2">
      <c r="C142" s="1" t="s">
        <v>134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1"/>
      <c r="S142" s="20" t="s">
        <v>134</v>
      </c>
      <c r="T142" s="8">
        <f t="shared" si="113"/>
        <v>0</v>
      </c>
      <c r="U142" s="8">
        <f t="shared" si="114"/>
        <v>0</v>
      </c>
      <c r="V142" s="8">
        <f t="shared" si="115"/>
        <v>0</v>
      </c>
      <c r="W142" s="8">
        <f t="shared" si="116"/>
        <v>0</v>
      </c>
      <c r="X142" s="8">
        <f t="shared" si="117"/>
        <v>0</v>
      </c>
      <c r="Y142" s="8">
        <f t="shared" si="118"/>
        <v>0</v>
      </c>
      <c r="Z142" s="8">
        <f t="shared" si="119"/>
        <v>0</v>
      </c>
      <c r="AA142" s="8">
        <f t="shared" si="120"/>
        <v>0</v>
      </c>
      <c r="AB142" s="8">
        <f t="shared" si="121"/>
        <v>0</v>
      </c>
      <c r="AC142" s="8">
        <f t="shared" si="122"/>
        <v>0</v>
      </c>
      <c r="AD142" s="8">
        <f t="shared" si="123"/>
        <v>0</v>
      </c>
      <c r="AE142" s="8">
        <f t="shared" si="124"/>
        <v>0</v>
      </c>
      <c r="AF142" s="8">
        <f t="shared" si="125"/>
        <v>0</v>
      </c>
      <c r="AG142" s="8">
        <f t="shared" si="126"/>
        <v>0</v>
      </c>
      <c r="AH142" s="8"/>
    </row>
    <row r="143" spans="3:34" x14ac:dyDescent="0.2">
      <c r="C143" s="1" t="s">
        <v>135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1"/>
      <c r="S143" s="20" t="s">
        <v>135</v>
      </c>
      <c r="T143" s="8">
        <f t="shared" si="113"/>
        <v>0</v>
      </c>
      <c r="U143" s="8">
        <f t="shared" si="114"/>
        <v>0</v>
      </c>
      <c r="V143" s="8">
        <f t="shared" si="115"/>
        <v>0</v>
      </c>
      <c r="W143" s="8">
        <f t="shared" si="116"/>
        <v>0</v>
      </c>
      <c r="X143" s="8">
        <f t="shared" si="117"/>
        <v>0</v>
      </c>
      <c r="Y143" s="8">
        <f t="shared" si="118"/>
        <v>0</v>
      </c>
      <c r="Z143" s="8">
        <f t="shared" si="119"/>
        <v>0</v>
      </c>
      <c r="AA143" s="8">
        <f t="shared" si="120"/>
        <v>0</v>
      </c>
      <c r="AB143" s="8">
        <f t="shared" si="121"/>
        <v>0</v>
      </c>
      <c r="AC143" s="8">
        <f t="shared" si="122"/>
        <v>0</v>
      </c>
      <c r="AD143" s="8">
        <f t="shared" si="123"/>
        <v>0</v>
      </c>
      <c r="AE143" s="8">
        <f t="shared" si="124"/>
        <v>0</v>
      </c>
      <c r="AF143" s="8">
        <f t="shared" si="125"/>
        <v>0</v>
      </c>
      <c r="AG143" s="8">
        <f t="shared" si="126"/>
        <v>1</v>
      </c>
      <c r="AH143" s="8"/>
    </row>
    <row r="144" spans="3:34" x14ac:dyDescent="0.2">
      <c r="C144" s="1" t="s">
        <v>136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1</v>
      </c>
      <c r="R144" s="1"/>
      <c r="S144" s="17" t="s">
        <v>136</v>
      </c>
      <c r="T144" s="8">
        <f t="shared" si="113"/>
        <v>0</v>
      </c>
      <c r="U144" s="8">
        <f t="shared" si="114"/>
        <v>0</v>
      </c>
      <c r="V144" s="8">
        <f t="shared" si="115"/>
        <v>0</v>
      </c>
      <c r="W144" s="8">
        <f t="shared" si="116"/>
        <v>0</v>
      </c>
      <c r="X144" s="8">
        <f t="shared" si="117"/>
        <v>0</v>
      </c>
      <c r="Y144" s="8">
        <f t="shared" si="118"/>
        <v>0</v>
      </c>
      <c r="Z144" s="8">
        <f t="shared" si="119"/>
        <v>0</v>
      </c>
      <c r="AA144" s="8">
        <f t="shared" si="120"/>
        <v>0</v>
      </c>
      <c r="AB144" s="8">
        <f t="shared" si="121"/>
        <v>0</v>
      </c>
      <c r="AC144" s="8">
        <f t="shared" si="122"/>
        <v>0</v>
      </c>
      <c r="AD144" s="8">
        <f t="shared" si="123"/>
        <v>0</v>
      </c>
      <c r="AE144" s="8">
        <f t="shared" si="124"/>
        <v>0</v>
      </c>
      <c r="AF144" s="8">
        <f t="shared" si="125"/>
        <v>0</v>
      </c>
      <c r="AG144" s="8">
        <f t="shared" si="126"/>
        <v>1</v>
      </c>
      <c r="AH144" s="8"/>
    </row>
    <row r="145" spans="3:34" x14ac:dyDescent="0.2">
      <c r="C145" s="1" t="s">
        <v>137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1"/>
      <c r="S145" s="17" t="s">
        <v>137</v>
      </c>
      <c r="T145" s="8">
        <f t="shared" si="113"/>
        <v>0</v>
      </c>
      <c r="U145" s="8">
        <f t="shared" si="114"/>
        <v>0</v>
      </c>
      <c r="V145" s="8">
        <f t="shared" si="115"/>
        <v>0</v>
      </c>
      <c r="W145" s="8">
        <f t="shared" si="116"/>
        <v>0</v>
      </c>
      <c r="X145" s="8">
        <f t="shared" si="117"/>
        <v>0</v>
      </c>
      <c r="Y145" s="8">
        <f t="shared" si="118"/>
        <v>0</v>
      </c>
      <c r="Z145" s="8">
        <f t="shared" si="119"/>
        <v>0</v>
      </c>
      <c r="AA145" s="8">
        <f t="shared" si="120"/>
        <v>0</v>
      </c>
      <c r="AB145" s="8">
        <f t="shared" si="121"/>
        <v>0</v>
      </c>
      <c r="AC145" s="8">
        <f t="shared" si="122"/>
        <v>0</v>
      </c>
      <c r="AD145" s="8">
        <f t="shared" si="123"/>
        <v>0</v>
      </c>
      <c r="AE145" s="8">
        <f t="shared" si="124"/>
        <v>0</v>
      </c>
      <c r="AF145" s="8">
        <f t="shared" si="125"/>
        <v>0</v>
      </c>
      <c r="AG145" s="8">
        <f t="shared" si="126"/>
        <v>0</v>
      </c>
      <c r="AH145" s="8"/>
    </row>
    <row r="146" spans="3:34" x14ac:dyDescent="0.2">
      <c r="C146" s="1" t="s">
        <v>138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1"/>
      <c r="S146" s="17" t="s">
        <v>138</v>
      </c>
      <c r="T146" s="8">
        <f t="shared" si="113"/>
        <v>0</v>
      </c>
      <c r="U146" s="8">
        <f t="shared" si="114"/>
        <v>0</v>
      </c>
      <c r="V146" s="8">
        <f t="shared" si="115"/>
        <v>0</v>
      </c>
      <c r="W146" s="8">
        <f t="shared" si="116"/>
        <v>0</v>
      </c>
      <c r="X146" s="8">
        <f t="shared" si="117"/>
        <v>0</v>
      </c>
      <c r="Y146" s="8">
        <f t="shared" si="118"/>
        <v>0</v>
      </c>
      <c r="Z146" s="8">
        <f t="shared" si="119"/>
        <v>0</v>
      </c>
      <c r="AA146" s="8">
        <f t="shared" si="120"/>
        <v>0</v>
      </c>
      <c r="AB146" s="8">
        <f t="shared" si="121"/>
        <v>0</v>
      </c>
      <c r="AC146" s="8">
        <f t="shared" si="122"/>
        <v>0</v>
      </c>
      <c r="AD146" s="8">
        <f t="shared" si="123"/>
        <v>0</v>
      </c>
      <c r="AE146" s="8">
        <f t="shared" si="124"/>
        <v>0</v>
      </c>
      <c r="AF146" s="8">
        <f t="shared" si="125"/>
        <v>0</v>
      </c>
      <c r="AG146" s="8">
        <f t="shared" si="126"/>
        <v>0</v>
      </c>
      <c r="AH146" s="8"/>
    </row>
    <row r="147" spans="3:34" x14ac:dyDescent="0.2">
      <c r="C147" s="1" t="s">
        <v>139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1"/>
      <c r="S147" s="17" t="s">
        <v>139</v>
      </c>
      <c r="T147" s="8">
        <f t="shared" si="113"/>
        <v>0</v>
      </c>
      <c r="U147" s="8">
        <f t="shared" si="114"/>
        <v>0</v>
      </c>
      <c r="V147" s="8">
        <f t="shared" si="115"/>
        <v>0</v>
      </c>
      <c r="W147" s="8">
        <f t="shared" si="116"/>
        <v>0</v>
      </c>
      <c r="X147" s="8">
        <f t="shared" si="117"/>
        <v>0</v>
      </c>
      <c r="Y147" s="8">
        <f t="shared" si="118"/>
        <v>0</v>
      </c>
      <c r="Z147" s="8">
        <f t="shared" si="119"/>
        <v>0</v>
      </c>
      <c r="AA147" s="8">
        <f t="shared" si="120"/>
        <v>0</v>
      </c>
      <c r="AB147" s="8">
        <f t="shared" si="121"/>
        <v>0</v>
      </c>
      <c r="AC147" s="8">
        <f t="shared" si="122"/>
        <v>0</v>
      </c>
      <c r="AD147" s="8">
        <f t="shared" si="123"/>
        <v>0</v>
      </c>
      <c r="AE147" s="8">
        <f t="shared" si="124"/>
        <v>0</v>
      </c>
      <c r="AF147" s="8">
        <f t="shared" si="125"/>
        <v>0</v>
      </c>
      <c r="AG147" s="8">
        <f t="shared" si="126"/>
        <v>0</v>
      </c>
      <c r="AH147" s="8"/>
    </row>
    <row r="148" spans="3:34" x14ac:dyDescent="0.2">
      <c r="C148" s="1" t="s">
        <v>140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1"/>
      <c r="S148" s="17" t="s">
        <v>140</v>
      </c>
      <c r="T148" s="8">
        <f t="shared" si="113"/>
        <v>0</v>
      </c>
      <c r="U148" s="8">
        <f t="shared" si="114"/>
        <v>0</v>
      </c>
      <c r="V148" s="8">
        <f t="shared" si="115"/>
        <v>0</v>
      </c>
      <c r="W148" s="8">
        <f t="shared" si="116"/>
        <v>0</v>
      </c>
      <c r="X148" s="8">
        <f t="shared" si="117"/>
        <v>0</v>
      </c>
      <c r="Y148" s="8">
        <f t="shared" si="118"/>
        <v>0</v>
      </c>
      <c r="Z148" s="8">
        <f t="shared" si="119"/>
        <v>0</v>
      </c>
      <c r="AA148" s="8">
        <f t="shared" si="120"/>
        <v>0</v>
      </c>
      <c r="AB148" s="8">
        <f t="shared" si="121"/>
        <v>0</v>
      </c>
      <c r="AC148" s="8">
        <f t="shared" si="122"/>
        <v>0</v>
      </c>
      <c r="AD148" s="8">
        <f t="shared" si="123"/>
        <v>0</v>
      </c>
      <c r="AE148" s="8">
        <f t="shared" si="124"/>
        <v>0</v>
      </c>
      <c r="AF148" s="8">
        <f t="shared" si="125"/>
        <v>0</v>
      </c>
      <c r="AG148" s="8">
        <f t="shared" si="126"/>
        <v>0</v>
      </c>
      <c r="AH148" s="8"/>
    </row>
    <row r="149" spans="3:34" x14ac:dyDescent="0.2">
      <c r="C149" s="1" t="s">
        <v>141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1"/>
      <c r="S149" s="17" t="s">
        <v>141</v>
      </c>
      <c r="T149" s="8">
        <f t="shared" si="113"/>
        <v>0</v>
      </c>
      <c r="U149" s="8">
        <f t="shared" si="114"/>
        <v>0</v>
      </c>
      <c r="V149" s="8">
        <f t="shared" si="115"/>
        <v>0</v>
      </c>
      <c r="W149" s="8">
        <f t="shared" si="116"/>
        <v>0</v>
      </c>
      <c r="X149" s="8">
        <f t="shared" si="117"/>
        <v>0</v>
      </c>
      <c r="Y149" s="8">
        <f t="shared" si="118"/>
        <v>0</v>
      </c>
      <c r="Z149" s="8">
        <f t="shared" si="119"/>
        <v>0</v>
      </c>
      <c r="AA149" s="8">
        <f t="shared" si="120"/>
        <v>0</v>
      </c>
      <c r="AB149" s="8">
        <f t="shared" si="121"/>
        <v>0</v>
      </c>
      <c r="AC149" s="8">
        <f t="shared" si="122"/>
        <v>0</v>
      </c>
      <c r="AD149" s="8">
        <f t="shared" si="123"/>
        <v>0</v>
      </c>
      <c r="AE149" s="8">
        <f t="shared" si="124"/>
        <v>0</v>
      </c>
      <c r="AF149" s="8">
        <f t="shared" si="125"/>
        <v>0</v>
      </c>
      <c r="AG149" s="8">
        <f t="shared" si="126"/>
        <v>0</v>
      </c>
      <c r="AH149" s="8"/>
    </row>
    <row r="150" spans="3:34" x14ac:dyDescent="0.2">
      <c r="C150" s="1" t="s">
        <v>142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1"/>
      <c r="S150" s="17" t="s">
        <v>142</v>
      </c>
      <c r="T150" s="8">
        <f t="shared" si="113"/>
        <v>0</v>
      </c>
      <c r="U150" s="8">
        <f t="shared" si="114"/>
        <v>0</v>
      </c>
      <c r="V150" s="8">
        <f t="shared" si="115"/>
        <v>0</v>
      </c>
      <c r="W150" s="8">
        <f t="shared" si="116"/>
        <v>0</v>
      </c>
      <c r="X150" s="8">
        <f t="shared" si="117"/>
        <v>0</v>
      </c>
      <c r="Y150" s="8">
        <f t="shared" si="118"/>
        <v>0</v>
      </c>
      <c r="Z150" s="8">
        <f t="shared" si="119"/>
        <v>0</v>
      </c>
      <c r="AA150" s="8">
        <f t="shared" si="120"/>
        <v>0</v>
      </c>
      <c r="AB150" s="8">
        <f t="shared" si="121"/>
        <v>0</v>
      </c>
      <c r="AC150" s="8">
        <f t="shared" si="122"/>
        <v>0</v>
      </c>
      <c r="AD150" s="8">
        <f t="shared" si="123"/>
        <v>0</v>
      </c>
      <c r="AE150" s="8">
        <f t="shared" si="124"/>
        <v>0</v>
      </c>
      <c r="AF150" s="8">
        <f t="shared" si="125"/>
        <v>0</v>
      </c>
      <c r="AG150" s="8">
        <f t="shared" si="126"/>
        <v>0</v>
      </c>
      <c r="AH150" s="8"/>
    </row>
    <row r="151" spans="3:34" x14ac:dyDescent="0.2">
      <c r="C151" s="1" t="s">
        <v>143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1"/>
      <c r="S151" s="17" t="s">
        <v>143</v>
      </c>
      <c r="T151" s="8">
        <f t="shared" si="113"/>
        <v>0</v>
      </c>
      <c r="U151" s="8">
        <f t="shared" si="114"/>
        <v>0</v>
      </c>
      <c r="V151" s="8">
        <f t="shared" si="115"/>
        <v>0</v>
      </c>
      <c r="W151" s="8">
        <f t="shared" si="116"/>
        <v>0</v>
      </c>
      <c r="X151" s="8">
        <f t="shared" si="117"/>
        <v>0</v>
      </c>
      <c r="Y151" s="8">
        <f t="shared" si="118"/>
        <v>0</v>
      </c>
      <c r="Z151" s="8">
        <f t="shared" si="119"/>
        <v>0</v>
      </c>
      <c r="AA151" s="8">
        <f t="shared" si="120"/>
        <v>0</v>
      </c>
      <c r="AB151" s="8">
        <f t="shared" si="121"/>
        <v>0</v>
      </c>
      <c r="AC151" s="8">
        <f t="shared" si="122"/>
        <v>0</v>
      </c>
      <c r="AD151" s="8">
        <f t="shared" si="123"/>
        <v>0</v>
      </c>
      <c r="AE151" s="8">
        <f t="shared" si="124"/>
        <v>0</v>
      </c>
      <c r="AF151" s="8">
        <f t="shared" si="125"/>
        <v>0</v>
      </c>
      <c r="AG151" s="8">
        <f t="shared" si="126"/>
        <v>0</v>
      </c>
      <c r="AH151" s="8"/>
    </row>
    <row r="152" spans="3:34" x14ac:dyDescent="0.2">
      <c r="C152" s="1" t="s">
        <v>144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>
        <v>1</v>
      </c>
      <c r="M152" s="8">
        <v>1</v>
      </c>
      <c r="N152" s="8">
        <v>0</v>
      </c>
      <c r="O152" s="8">
        <v>1</v>
      </c>
      <c r="P152" s="8">
        <v>5</v>
      </c>
      <c r="Q152" s="8">
        <v>3</v>
      </c>
      <c r="R152" s="1"/>
      <c r="S152" s="17" t="s">
        <v>144</v>
      </c>
      <c r="T152" s="8">
        <f t="shared" si="113"/>
        <v>0</v>
      </c>
      <c r="U152" s="8">
        <f t="shared" si="114"/>
        <v>0</v>
      </c>
      <c r="V152" s="8">
        <f t="shared" si="115"/>
        <v>0</v>
      </c>
      <c r="W152" s="8">
        <f t="shared" si="116"/>
        <v>0</v>
      </c>
      <c r="X152" s="8">
        <f t="shared" si="117"/>
        <v>0</v>
      </c>
      <c r="Y152" s="8">
        <f t="shared" si="118"/>
        <v>0</v>
      </c>
      <c r="Z152" s="8">
        <f t="shared" si="119"/>
        <v>0</v>
      </c>
      <c r="AA152" s="8">
        <f t="shared" si="120"/>
        <v>1</v>
      </c>
      <c r="AB152" s="8">
        <f t="shared" si="121"/>
        <v>1</v>
      </c>
      <c r="AC152" s="8">
        <f t="shared" si="122"/>
        <v>1</v>
      </c>
      <c r="AD152" s="8">
        <f t="shared" si="123"/>
        <v>0</v>
      </c>
      <c r="AE152" s="8">
        <f t="shared" si="124"/>
        <v>1</v>
      </c>
      <c r="AF152" s="8">
        <f t="shared" si="125"/>
        <v>5</v>
      </c>
      <c r="AG152" s="8">
        <f t="shared" si="126"/>
        <v>3</v>
      </c>
      <c r="AH152" s="8"/>
    </row>
    <row r="153" spans="3:34" x14ac:dyDescent="0.2">
      <c r="C153" s="1" t="s">
        <v>145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1"/>
      <c r="S153" s="17" t="s">
        <v>145</v>
      </c>
      <c r="T153" s="8">
        <f t="shared" si="113"/>
        <v>0</v>
      </c>
      <c r="U153" s="8">
        <f t="shared" si="114"/>
        <v>0</v>
      </c>
      <c r="V153" s="8">
        <f t="shared" si="115"/>
        <v>0</v>
      </c>
      <c r="W153" s="8">
        <f t="shared" si="116"/>
        <v>0</v>
      </c>
      <c r="X153" s="8">
        <f t="shared" si="117"/>
        <v>0</v>
      </c>
      <c r="Y153" s="8">
        <f t="shared" si="118"/>
        <v>0</v>
      </c>
      <c r="Z153" s="8">
        <f t="shared" si="119"/>
        <v>0</v>
      </c>
      <c r="AA153" s="8">
        <f t="shared" si="120"/>
        <v>0</v>
      </c>
      <c r="AB153" s="8">
        <f t="shared" si="121"/>
        <v>0</v>
      </c>
      <c r="AC153" s="8">
        <f t="shared" si="122"/>
        <v>0</v>
      </c>
      <c r="AD153" s="8">
        <f t="shared" si="123"/>
        <v>0</v>
      </c>
      <c r="AE153" s="8">
        <f t="shared" si="124"/>
        <v>0</v>
      </c>
      <c r="AF153" s="8">
        <f t="shared" si="125"/>
        <v>0</v>
      </c>
      <c r="AG153" s="8">
        <f t="shared" si="126"/>
        <v>0</v>
      </c>
      <c r="AH153" s="8"/>
    </row>
    <row r="154" spans="3:34" x14ac:dyDescent="0.2">
      <c r="C154" s="1" t="s">
        <v>146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2</v>
      </c>
      <c r="Q154" s="8">
        <v>2</v>
      </c>
      <c r="R154" s="1"/>
      <c r="S154" s="17" t="s">
        <v>146</v>
      </c>
      <c r="T154" s="8">
        <f t="shared" si="113"/>
        <v>0</v>
      </c>
      <c r="U154" s="8">
        <f t="shared" si="114"/>
        <v>0</v>
      </c>
      <c r="V154" s="8">
        <f t="shared" si="115"/>
        <v>0</v>
      </c>
      <c r="W154" s="8">
        <f t="shared" si="116"/>
        <v>0</v>
      </c>
      <c r="X154" s="8">
        <f t="shared" si="117"/>
        <v>0</v>
      </c>
      <c r="Y154" s="8">
        <f t="shared" si="118"/>
        <v>0</v>
      </c>
      <c r="Z154" s="8">
        <f t="shared" si="119"/>
        <v>0</v>
      </c>
      <c r="AA154" s="8">
        <f t="shared" si="120"/>
        <v>0</v>
      </c>
      <c r="AB154" s="8">
        <f t="shared" si="121"/>
        <v>0</v>
      </c>
      <c r="AC154" s="8">
        <f t="shared" si="122"/>
        <v>0</v>
      </c>
      <c r="AD154" s="8">
        <f t="shared" si="123"/>
        <v>0</v>
      </c>
      <c r="AE154" s="8">
        <f t="shared" si="124"/>
        <v>2</v>
      </c>
      <c r="AF154" s="8">
        <f t="shared" si="125"/>
        <v>2</v>
      </c>
      <c r="AG154" s="8">
        <f t="shared" si="126"/>
        <v>2</v>
      </c>
      <c r="AH154" s="8"/>
    </row>
    <row r="155" spans="3:34" x14ac:dyDescent="0.2">
      <c r="C155" s="1" t="s">
        <v>147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1"/>
      <c r="S155" s="17" t="s">
        <v>147</v>
      </c>
      <c r="T155" s="8">
        <f t="shared" si="113"/>
        <v>0</v>
      </c>
      <c r="U155" s="8">
        <f t="shared" si="114"/>
        <v>0</v>
      </c>
      <c r="V155" s="8">
        <f t="shared" si="115"/>
        <v>0</v>
      </c>
      <c r="W155" s="8">
        <f t="shared" si="116"/>
        <v>0</v>
      </c>
      <c r="X155" s="8">
        <f t="shared" si="117"/>
        <v>0</v>
      </c>
      <c r="Y155" s="8">
        <f t="shared" si="118"/>
        <v>0</v>
      </c>
      <c r="Z155" s="8">
        <f t="shared" si="119"/>
        <v>0</v>
      </c>
      <c r="AA155" s="8">
        <f t="shared" si="120"/>
        <v>0</v>
      </c>
      <c r="AB155" s="8">
        <f t="shared" si="121"/>
        <v>0</v>
      </c>
      <c r="AC155" s="8">
        <f t="shared" si="122"/>
        <v>0</v>
      </c>
      <c r="AD155" s="8">
        <f t="shared" si="123"/>
        <v>0</v>
      </c>
      <c r="AE155" s="8">
        <f t="shared" si="124"/>
        <v>0</v>
      </c>
      <c r="AF155" s="8">
        <f t="shared" si="125"/>
        <v>0</v>
      </c>
      <c r="AG155" s="8">
        <f t="shared" si="126"/>
        <v>0</v>
      </c>
      <c r="AH155" s="8"/>
    </row>
    <row r="156" spans="3:34" x14ac:dyDescent="0.2">
      <c r="C156" s="1" t="s">
        <v>148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1"/>
      <c r="S156" s="17" t="s">
        <v>148</v>
      </c>
      <c r="T156" s="8">
        <f t="shared" si="113"/>
        <v>0</v>
      </c>
      <c r="U156" s="8">
        <f t="shared" si="114"/>
        <v>0</v>
      </c>
      <c r="V156" s="8">
        <f t="shared" si="115"/>
        <v>0</v>
      </c>
      <c r="W156" s="8">
        <f t="shared" si="116"/>
        <v>0</v>
      </c>
      <c r="X156" s="8">
        <f t="shared" si="117"/>
        <v>0</v>
      </c>
      <c r="Y156" s="8">
        <f t="shared" si="118"/>
        <v>0</v>
      </c>
      <c r="Z156" s="8">
        <f t="shared" si="119"/>
        <v>0</v>
      </c>
      <c r="AA156" s="8">
        <f t="shared" si="120"/>
        <v>11</v>
      </c>
      <c r="AB156" s="8">
        <f t="shared" si="121"/>
        <v>0</v>
      </c>
      <c r="AC156" s="8">
        <f t="shared" si="122"/>
        <v>0</v>
      </c>
      <c r="AD156" s="8">
        <f t="shared" si="123"/>
        <v>0</v>
      </c>
      <c r="AE156" s="8">
        <f t="shared" si="124"/>
        <v>0</v>
      </c>
      <c r="AF156" s="8">
        <f t="shared" si="125"/>
        <v>0</v>
      </c>
      <c r="AG156" s="8">
        <f t="shared" si="126"/>
        <v>0</v>
      </c>
      <c r="AH156" s="8"/>
    </row>
    <row r="157" spans="3:34" x14ac:dyDescent="0.2">
      <c r="C157" s="1" t="s">
        <v>149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1"/>
      <c r="S157" s="17" t="s">
        <v>149</v>
      </c>
      <c r="T157" s="8">
        <f t="shared" si="113"/>
        <v>0</v>
      </c>
      <c r="U157" s="8">
        <f t="shared" si="114"/>
        <v>0</v>
      </c>
      <c r="V157" s="8">
        <f t="shared" si="115"/>
        <v>0</v>
      </c>
      <c r="W157" s="8">
        <f t="shared" si="116"/>
        <v>0</v>
      </c>
      <c r="X157" s="8">
        <f t="shared" si="117"/>
        <v>0</v>
      </c>
      <c r="Y157" s="8">
        <f t="shared" si="118"/>
        <v>0</v>
      </c>
      <c r="Z157" s="8">
        <f t="shared" si="119"/>
        <v>0</v>
      </c>
      <c r="AA157" s="8">
        <f t="shared" si="120"/>
        <v>0</v>
      </c>
      <c r="AB157" s="8">
        <f t="shared" si="121"/>
        <v>0</v>
      </c>
      <c r="AC157" s="8">
        <f t="shared" si="122"/>
        <v>0</v>
      </c>
      <c r="AD157" s="8">
        <f t="shared" si="123"/>
        <v>0</v>
      </c>
      <c r="AE157" s="8">
        <f t="shared" si="124"/>
        <v>0</v>
      </c>
      <c r="AF157" s="8">
        <f t="shared" si="125"/>
        <v>0</v>
      </c>
      <c r="AG157" s="8">
        <f t="shared" si="126"/>
        <v>0</v>
      </c>
      <c r="AH157" s="8"/>
    </row>
    <row r="158" spans="3:34" x14ac:dyDescent="0.2">
      <c r="C158" s="1" t="s">
        <v>150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1"/>
      <c r="S158" s="17" t="s">
        <v>150</v>
      </c>
      <c r="T158" s="8">
        <f t="shared" si="113"/>
        <v>0</v>
      </c>
      <c r="U158" s="8">
        <f t="shared" si="114"/>
        <v>0</v>
      </c>
      <c r="V158" s="8">
        <f t="shared" si="115"/>
        <v>0</v>
      </c>
      <c r="W158" s="8">
        <f t="shared" si="116"/>
        <v>0</v>
      </c>
      <c r="X158" s="8">
        <f t="shared" si="117"/>
        <v>0</v>
      </c>
      <c r="Y158" s="8">
        <f t="shared" si="118"/>
        <v>0</v>
      </c>
      <c r="Z158" s="8">
        <f t="shared" si="119"/>
        <v>0</v>
      </c>
      <c r="AA158" s="8">
        <f t="shared" si="120"/>
        <v>0</v>
      </c>
      <c r="AB158" s="8">
        <f t="shared" si="121"/>
        <v>0</v>
      </c>
      <c r="AC158" s="8">
        <f t="shared" si="122"/>
        <v>0</v>
      </c>
      <c r="AD158" s="8">
        <f t="shared" si="123"/>
        <v>0</v>
      </c>
      <c r="AE158" s="8">
        <f t="shared" si="124"/>
        <v>0</v>
      </c>
      <c r="AF158" s="8">
        <f t="shared" si="125"/>
        <v>0</v>
      </c>
      <c r="AG158" s="8">
        <f t="shared" si="126"/>
        <v>0</v>
      </c>
      <c r="AH158" s="8"/>
    </row>
    <row r="159" spans="3:34" x14ac:dyDescent="0.2">
      <c r="C159" s="1" t="s">
        <v>151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1"/>
      <c r="S159" s="17" t="s">
        <v>151</v>
      </c>
      <c r="T159" s="8">
        <f t="shared" si="113"/>
        <v>0</v>
      </c>
      <c r="U159" s="8">
        <f t="shared" si="114"/>
        <v>0</v>
      </c>
      <c r="V159" s="8">
        <f t="shared" si="115"/>
        <v>0</v>
      </c>
      <c r="W159" s="8">
        <f t="shared" si="116"/>
        <v>0</v>
      </c>
      <c r="X159" s="8">
        <f t="shared" si="117"/>
        <v>0</v>
      </c>
      <c r="Y159" s="8">
        <f t="shared" si="118"/>
        <v>0</v>
      </c>
      <c r="Z159" s="8">
        <f t="shared" si="119"/>
        <v>0</v>
      </c>
      <c r="AA159" s="8">
        <f t="shared" si="120"/>
        <v>0</v>
      </c>
      <c r="AB159" s="8">
        <f t="shared" si="121"/>
        <v>0</v>
      </c>
      <c r="AC159" s="8">
        <f t="shared" si="122"/>
        <v>0</v>
      </c>
      <c r="AD159" s="8">
        <f t="shared" si="123"/>
        <v>0</v>
      </c>
      <c r="AE159" s="8">
        <f t="shared" si="124"/>
        <v>0</v>
      </c>
      <c r="AF159" s="8">
        <f t="shared" si="125"/>
        <v>0</v>
      </c>
      <c r="AG159" s="8">
        <f t="shared" si="126"/>
        <v>0</v>
      </c>
      <c r="AH159" s="8"/>
    </row>
    <row r="160" spans="3:34" x14ac:dyDescent="0.2">
      <c r="C160" s="1" t="s">
        <v>152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1"/>
      <c r="S160" s="17" t="s">
        <v>152</v>
      </c>
      <c r="T160" s="8">
        <f t="shared" si="113"/>
        <v>0</v>
      </c>
      <c r="U160" s="8">
        <f t="shared" si="114"/>
        <v>0</v>
      </c>
      <c r="V160" s="8">
        <f t="shared" si="115"/>
        <v>0</v>
      </c>
      <c r="W160" s="8">
        <f t="shared" si="116"/>
        <v>0</v>
      </c>
      <c r="X160" s="8">
        <f t="shared" si="117"/>
        <v>0</v>
      </c>
      <c r="Y160" s="8">
        <f t="shared" si="118"/>
        <v>0</v>
      </c>
      <c r="Z160" s="8">
        <f t="shared" si="119"/>
        <v>0</v>
      </c>
      <c r="AA160" s="8">
        <f t="shared" si="120"/>
        <v>0</v>
      </c>
      <c r="AB160" s="8">
        <f t="shared" si="121"/>
        <v>0</v>
      </c>
      <c r="AC160" s="8">
        <f t="shared" si="122"/>
        <v>0</v>
      </c>
      <c r="AD160" s="8">
        <f t="shared" si="123"/>
        <v>0</v>
      </c>
      <c r="AE160" s="8">
        <f t="shared" si="124"/>
        <v>2</v>
      </c>
      <c r="AF160" s="8">
        <f t="shared" si="125"/>
        <v>0</v>
      </c>
      <c r="AG160" s="8">
        <f t="shared" si="126"/>
        <v>0</v>
      </c>
      <c r="AH160" s="8"/>
    </row>
    <row r="161" spans="3:34" x14ac:dyDescent="0.2">
      <c r="C161" s="1" t="s">
        <v>153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1"/>
      <c r="S161" s="17" t="s">
        <v>153</v>
      </c>
      <c r="T161" s="8">
        <f t="shared" si="113"/>
        <v>0</v>
      </c>
      <c r="U161" s="8">
        <f t="shared" si="114"/>
        <v>0</v>
      </c>
      <c r="V161" s="8">
        <f t="shared" si="115"/>
        <v>0</v>
      </c>
      <c r="W161" s="8">
        <f t="shared" si="116"/>
        <v>0</v>
      </c>
      <c r="X161" s="8">
        <f t="shared" si="117"/>
        <v>0</v>
      </c>
      <c r="Y161" s="8">
        <f t="shared" si="118"/>
        <v>0</v>
      </c>
      <c r="Z161" s="8">
        <f t="shared" si="119"/>
        <v>0</v>
      </c>
      <c r="AA161" s="8">
        <f t="shared" si="120"/>
        <v>0</v>
      </c>
      <c r="AB161" s="8">
        <f t="shared" si="121"/>
        <v>0</v>
      </c>
      <c r="AC161" s="8">
        <f t="shared" si="122"/>
        <v>0</v>
      </c>
      <c r="AD161" s="8">
        <f t="shared" si="123"/>
        <v>0</v>
      </c>
      <c r="AE161" s="8">
        <f t="shared" si="124"/>
        <v>0</v>
      </c>
      <c r="AF161" s="8">
        <f t="shared" si="125"/>
        <v>0</v>
      </c>
      <c r="AG161" s="8">
        <f t="shared" si="126"/>
        <v>0</v>
      </c>
      <c r="AH161" s="8"/>
    </row>
    <row r="162" spans="3:34" x14ac:dyDescent="0.2">
      <c r="C162" s="1" t="s">
        <v>201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1"/>
      <c r="S162" s="17" t="s">
        <v>201</v>
      </c>
      <c r="T162" s="8">
        <f t="shared" si="113"/>
        <v>0</v>
      </c>
      <c r="U162" s="8">
        <f t="shared" si="114"/>
        <v>0</v>
      </c>
      <c r="V162" s="8">
        <f t="shared" si="115"/>
        <v>0</v>
      </c>
      <c r="W162" s="8">
        <f t="shared" si="116"/>
        <v>0</v>
      </c>
      <c r="X162" s="8">
        <f t="shared" si="117"/>
        <v>0</v>
      </c>
      <c r="Y162" s="8">
        <f t="shared" si="118"/>
        <v>0</v>
      </c>
      <c r="Z162" s="8">
        <f t="shared" si="119"/>
        <v>0</v>
      </c>
      <c r="AA162" s="8">
        <f t="shared" si="120"/>
        <v>0</v>
      </c>
      <c r="AB162" s="8">
        <f t="shared" si="121"/>
        <v>0</v>
      </c>
      <c r="AC162" s="8">
        <f t="shared" si="122"/>
        <v>0</v>
      </c>
      <c r="AD162" s="8">
        <f t="shared" si="123"/>
        <v>0</v>
      </c>
      <c r="AE162" s="8">
        <f t="shared" si="124"/>
        <v>0</v>
      </c>
      <c r="AF162" s="8">
        <f t="shared" si="125"/>
        <v>0</v>
      </c>
      <c r="AG162" s="8">
        <f t="shared" si="126"/>
        <v>0</v>
      </c>
      <c r="AH162" s="8"/>
    </row>
    <row r="163" spans="3:34" x14ac:dyDescent="0.2">
      <c r="C163" s="1" t="s">
        <v>154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1"/>
      <c r="S163" s="17" t="s">
        <v>154</v>
      </c>
      <c r="T163" s="8">
        <f t="shared" si="113"/>
        <v>0</v>
      </c>
      <c r="U163" s="8">
        <f t="shared" si="114"/>
        <v>0</v>
      </c>
      <c r="V163" s="8">
        <f t="shared" si="115"/>
        <v>0</v>
      </c>
      <c r="W163" s="8">
        <f t="shared" si="116"/>
        <v>0</v>
      </c>
      <c r="X163" s="8">
        <f t="shared" si="117"/>
        <v>0</v>
      </c>
      <c r="Y163" s="8">
        <f t="shared" si="118"/>
        <v>0</v>
      </c>
      <c r="Z163" s="8">
        <f t="shared" si="119"/>
        <v>0</v>
      </c>
      <c r="AA163" s="8">
        <f t="shared" si="120"/>
        <v>0</v>
      </c>
      <c r="AB163" s="8">
        <f t="shared" si="121"/>
        <v>0</v>
      </c>
      <c r="AC163" s="8">
        <f t="shared" si="122"/>
        <v>0</v>
      </c>
      <c r="AD163" s="8">
        <f t="shared" si="123"/>
        <v>0</v>
      </c>
      <c r="AE163" s="8">
        <f t="shared" si="124"/>
        <v>0</v>
      </c>
      <c r="AF163" s="8">
        <f t="shared" si="125"/>
        <v>0</v>
      </c>
      <c r="AG163" s="8">
        <f t="shared" si="126"/>
        <v>0</v>
      </c>
      <c r="AH163" s="8"/>
    </row>
    <row r="164" spans="3:34" x14ac:dyDescent="0.2">
      <c r="C164" s="1" t="s">
        <v>155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1"/>
      <c r="S164" s="17" t="s">
        <v>155</v>
      </c>
      <c r="T164" s="8">
        <f t="shared" si="113"/>
        <v>0</v>
      </c>
      <c r="U164" s="8">
        <f t="shared" si="114"/>
        <v>0</v>
      </c>
      <c r="V164" s="8">
        <f t="shared" si="115"/>
        <v>0</v>
      </c>
      <c r="W164" s="8">
        <f t="shared" si="116"/>
        <v>0</v>
      </c>
      <c r="X164" s="8">
        <f t="shared" si="117"/>
        <v>0</v>
      </c>
      <c r="Y164" s="8">
        <f t="shared" si="118"/>
        <v>0</v>
      </c>
      <c r="Z164" s="8">
        <f t="shared" si="119"/>
        <v>0</v>
      </c>
      <c r="AA164" s="8">
        <f t="shared" si="120"/>
        <v>0</v>
      </c>
      <c r="AB164" s="8">
        <f t="shared" si="121"/>
        <v>0</v>
      </c>
      <c r="AC164" s="8">
        <f t="shared" si="122"/>
        <v>0</v>
      </c>
      <c r="AD164" s="8">
        <f t="shared" si="123"/>
        <v>0</v>
      </c>
      <c r="AE164" s="8">
        <f t="shared" si="124"/>
        <v>0</v>
      </c>
      <c r="AF164" s="8">
        <f t="shared" si="125"/>
        <v>0</v>
      </c>
      <c r="AG164" s="8">
        <f t="shared" si="126"/>
        <v>0</v>
      </c>
      <c r="AH164" s="8"/>
    </row>
    <row r="165" spans="3:34" x14ac:dyDescent="0.2">
      <c r="C165" s="1" t="s">
        <v>156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1"/>
      <c r="S165" s="17" t="s">
        <v>156</v>
      </c>
      <c r="T165" s="8">
        <f t="shared" si="113"/>
        <v>0</v>
      </c>
      <c r="U165" s="8">
        <f t="shared" si="114"/>
        <v>0</v>
      </c>
      <c r="V165" s="8">
        <f t="shared" si="115"/>
        <v>0</v>
      </c>
      <c r="W165" s="8">
        <f t="shared" si="116"/>
        <v>0</v>
      </c>
      <c r="X165" s="8">
        <f t="shared" si="117"/>
        <v>0</v>
      </c>
      <c r="Y165" s="8">
        <f t="shared" si="118"/>
        <v>0</v>
      </c>
      <c r="Z165" s="8">
        <f t="shared" si="119"/>
        <v>0</v>
      </c>
      <c r="AA165" s="8">
        <f t="shared" si="120"/>
        <v>0</v>
      </c>
      <c r="AB165" s="8">
        <f t="shared" si="121"/>
        <v>0</v>
      </c>
      <c r="AC165" s="8">
        <f t="shared" si="122"/>
        <v>0</v>
      </c>
      <c r="AD165" s="8">
        <f t="shared" si="123"/>
        <v>0</v>
      </c>
      <c r="AE165" s="8">
        <f t="shared" si="124"/>
        <v>0</v>
      </c>
      <c r="AF165" s="8">
        <f t="shared" si="125"/>
        <v>0</v>
      </c>
      <c r="AG165" s="8">
        <f t="shared" si="126"/>
        <v>0</v>
      </c>
      <c r="AH165" s="8"/>
    </row>
    <row r="166" spans="3:34" x14ac:dyDescent="0.2">
      <c r="C166" s="1" t="s">
        <v>157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1"/>
      <c r="S166" s="17" t="s">
        <v>157</v>
      </c>
      <c r="T166" s="8">
        <f t="shared" si="113"/>
        <v>0</v>
      </c>
      <c r="U166" s="8">
        <f t="shared" si="114"/>
        <v>0</v>
      </c>
      <c r="V166" s="8">
        <f t="shared" si="115"/>
        <v>0</v>
      </c>
      <c r="W166" s="8">
        <f t="shared" si="116"/>
        <v>0</v>
      </c>
      <c r="X166" s="8">
        <f t="shared" si="117"/>
        <v>0</v>
      </c>
      <c r="Y166" s="8">
        <f t="shared" si="118"/>
        <v>0</v>
      </c>
      <c r="Z166" s="8">
        <f t="shared" si="119"/>
        <v>0</v>
      </c>
      <c r="AA166" s="8">
        <f t="shared" si="120"/>
        <v>0</v>
      </c>
      <c r="AB166" s="8">
        <f t="shared" si="121"/>
        <v>0</v>
      </c>
      <c r="AC166" s="8">
        <f t="shared" si="122"/>
        <v>0</v>
      </c>
      <c r="AD166" s="8">
        <f t="shared" si="123"/>
        <v>0</v>
      </c>
      <c r="AE166" s="8">
        <f t="shared" si="124"/>
        <v>0</v>
      </c>
      <c r="AF166" s="8">
        <f t="shared" si="125"/>
        <v>0</v>
      </c>
      <c r="AG166" s="8">
        <f t="shared" si="126"/>
        <v>0</v>
      </c>
      <c r="AH166" s="8"/>
    </row>
    <row r="167" spans="3:34" x14ac:dyDescent="0.2">
      <c r="C167" s="1" t="s">
        <v>195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1"/>
      <c r="S167" s="17" t="s">
        <v>195</v>
      </c>
      <c r="T167" s="8">
        <f t="shared" si="113"/>
        <v>0</v>
      </c>
      <c r="U167" s="8">
        <f t="shared" si="114"/>
        <v>0</v>
      </c>
      <c r="V167" s="8">
        <f t="shared" si="115"/>
        <v>0</v>
      </c>
      <c r="W167" s="8">
        <f t="shared" si="116"/>
        <v>0</v>
      </c>
      <c r="X167" s="8">
        <f t="shared" si="117"/>
        <v>0</v>
      </c>
      <c r="Y167" s="8">
        <f t="shared" si="118"/>
        <v>0</v>
      </c>
      <c r="Z167" s="8">
        <f t="shared" si="119"/>
        <v>0</v>
      </c>
      <c r="AA167" s="8">
        <f t="shared" si="120"/>
        <v>0</v>
      </c>
      <c r="AB167" s="8">
        <f t="shared" si="121"/>
        <v>0</v>
      </c>
      <c r="AC167" s="8">
        <f t="shared" si="122"/>
        <v>0</v>
      </c>
      <c r="AD167" s="8">
        <f t="shared" si="123"/>
        <v>0</v>
      </c>
      <c r="AE167" s="8">
        <f t="shared" si="124"/>
        <v>0</v>
      </c>
      <c r="AF167" s="8">
        <f t="shared" si="125"/>
        <v>0</v>
      </c>
      <c r="AG167" s="8">
        <f t="shared" si="126"/>
        <v>0</v>
      </c>
      <c r="AH167" s="8"/>
    </row>
    <row r="168" spans="3:34" x14ac:dyDescent="0.2">
      <c r="C168" s="1" t="s">
        <v>158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1"/>
      <c r="S168" s="17" t="s">
        <v>158</v>
      </c>
      <c r="T168" s="8">
        <f t="shared" si="113"/>
        <v>0</v>
      </c>
      <c r="U168" s="8">
        <f t="shared" si="114"/>
        <v>0</v>
      </c>
      <c r="V168" s="8">
        <f t="shared" si="115"/>
        <v>0</v>
      </c>
      <c r="W168" s="8">
        <f t="shared" si="116"/>
        <v>0</v>
      </c>
      <c r="X168" s="8">
        <f t="shared" si="117"/>
        <v>0</v>
      </c>
      <c r="Y168" s="8">
        <f t="shared" si="118"/>
        <v>0</v>
      </c>
      <c r="Z168" s="8">
        <f t="shared" si="119"/>
        <v>0</v>
      </c>
      <c r="AA168" s="8">
        <f t="shared" si="120"/>
        <v>0</v>
      </c>
      <c r="AB168" s="8">
        <f t="shared" si="121"/>
        <v>0</v>
      </c>
      <c r="AC168" s="8">
        <f t="shared" si="122"/>
        <v>0</v>
      </c>
      <c r="AD168" s="8">
        <f t="shared" si="123"/>
        <v>0</v>
      </c>
      <c r="AE168" s="8">
        <f t="shared" si="124"/>
        <v>0</v>
      </c>
      <c r="AF168" s="8">
        <f t="shared" si="125"/>
        <v>0</v>
      </c>
      <c r="AG168" s="8">
        <f t="shared" si="126"/>
        <v>0</v>
      </c>
      <c r="AH168" s="8"/>
    </row>
    <row r="169" spans="3:34" x14ac:dyDescent="0.2">
      <c r="C169" s="1" t="s">
        <v>159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1"/>
      <c r="S169" s="17" t="s">
        <v>159</v>
      </c>
      <c r="T169" s="8">
        <f t="shared" si="113"/>
        <v>0</v>
      </c>
      <c r="U169" s="8">
        <f t="shared" si="114"/>
        <v>1</v>
      </c>
      <c r="V169" s="8">
        <f t="shared" si="115"/>
        <v>0</v>
      </c>
      <c r="W169" s="8">
        <f t="shared" si="116"/>
        <v>0</v>
      </c>
      <c r="X169" s="8">
        <f t="shared" si="117"/>
        <v>0</v>
      </c>
      <c r="Y169" s="8">
        <f t="shared" si="118"/>
        <v>0</v>
      </c>
      <c r="Z169" s="8">
        <f t="shared" si="119"/>
        <v>0</v>
      </c>
      <c r="AA169" s="8">
        <f t="shared" si="120"/>
        <v>0</v>
      </c>
      <c r="AB169" s="8">
        <f t="shared" si="121"/>
        <v>0</v>
      </c>
      <c r="AC169" s="8">
        <f t="shared" si="122"/>
        <v>0</v>
      </c>
      <c r="AD169" s="8">
        <f t="shared" si="123"/>
        <v>0</v>
      </c>
      <c r="AE169" s="8">
        <f t="shared" si="124"/>
        <v>1</v>
      </c>
      <c r="AF169" s="8">
        <f t="shared" si="125"/>
        <v>0</v>
      </c>
      <c r="AG169" s="8">
        <f t="shared" si="126"/>
        <v>0</v>
      </c>
      <c r="AH169" s="8"/>
    </row>
    <row r="170" spans="3:34" x14ac:dyDescent="0.2">
      <c r="C170" s="1" t="s">
        <v>160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1"/>
      <c r="S170" s="17" t="s">
        <v>160</v>
      </c>
      <c r="T170" s="8">
        <f t="shared" si="113"/>
        <v>0</v>
      </c>
      <c r="U170" s="8">
        <f t="shared" si="114"/>
        <v>0</v>
      </c>
      <c r="V170" s="8">
        <f t="shared" si="115"/>
        <v>0</v>
      </c>
      <c r="W170" s="8">
        <f t="shared" si="116"/>
        <v>0</v>
      </c>
      <c r="X170" s="8">
        <f t="shared" si="117"/>
        <v>0</v>
      </c>
      <c r="Y170" s="8">
        <f t="shared" si="118"/>
        <v>0</v>
      </c>
      <c r="Z170" s="8">
        <f t="shared" si="119"/>
        <v>0</v>
      </c>
      <c r="AA170" s="8">
        <f t="shared" si="120"/>
        <v>0</v>
      </c>
      <c r="AB170" s="8">
        <f t="shared" si="121"/>
        <v>0</v>
      </c>
      <c r="AC170" s="8">
        <f t="shared" si="122"/>
        <v>0</v>
      </c>
      <c r="AD170" s="8">
        <f t="shared" si="123"/>
        <v>0</v>
      </c>
      <c r="AE170" s="8">
        <f t="shared" si="124"/>
        <v>0</v>
      </c>
      <c r="AF170" s="8">
        <f t="shared" si="125"/>
        <v>0</v>
      </c>
      <c r="AG170" s="8">
        <f t="shared" si="126"/>
        <v>0</v>
      </c>
      <c r="AH170" s="8"/>
    </row>
    <row r="171" spans="3:34" x14ac:dyDescent="0.2">
      <c r="C171" s="1" t="s">
        <v>161</v>
      </c>
      <c r="D171" s="8">
        <v>1</v>
      </c>
      <c r="E171" s="8">
        <v>1</v>
      </c>
      <c r="F171" s="8">
        <v>1</v>
      </c>
      <c r="G171" s="8">
        <v>1</v>
      </c>
      <c r="H171" s="8">
        <v>1</v>
      </c>
      <c r="I171" s="8">
        <v>3</v>
      </c>
      <c r="J171" s="8">
        <v>0</v>
      </c>
      <c r="K171" s="8">
        <v>1</v>
      </c>
      <c r="L171" s="8">
        <v>1</v>
      </c>
      <c r="M171" s="8">
        <v>1</v>
      </c>
      <c r="N171" s="8">
        <v>1</v>
      </c>
      <c r="O171" s="8">
        <v>1</v>
      </c>
      <c r="P171" s="8">
        <v>1</v>
      </c>
      <c r="Q171" s="8">
        <v>2</v>
      </c>
      <c r="R171" s="1"/>
      <c r="S171" s="17" t="s">
        <v>161</v>
      </c>
      <c r="T171" s="8">
        <f t="shared" si="113"/>
        <v>1</v>
      </c>
      <c r="U171" s="8">
        <f t="shared" si="114"/>
        <v>1</v>
      </c>
      <c r="V171" s="8">
        <f t="shared" si="115"/>
        <v>1</v>
      </c>
      <c r="W171" s="8">
        <f t="shared" si="116"/>
        <v>1</v>
      </c>
      <c r="X171" s="8">
        <f t="shared" si="117"/>
        <v>1</v>
      </c>
      <c r="Y171" s="8">
        <f t="shared" si="118"/>
        <v>3</v>
      </c>
      <c r="Z171" s="8">
        <f t="shared" si="119"/>
        <v>0</v>
      </c>
      <c r="AA171" s="8">
        <f t="shared" si="120"/>
        <v>1</v>
      </c>
      <c r="AB171" s="8">
        <f t="shared" si="121"/>
        <v>1</v>
      </c>
      <c r="AC171" s="8">
        <f t="shared" si="122"/>
        <v>1</v>
      </c>
      <c r="AD171" s="8">
        <f t="shared" si="123"/>
        <v>1</v>
      </c>
      <c r="AE171" s="8">
        <f t="shared" si="124"/>
        <v>1</v>
      </c>
      <c r="AF171" s="8">
        <f t="shared" si="125"/>
        <v>1</v>
      </c>
      <c r="AG171" s="8">
        <f t="shared" si="126"/>
        <v>2</v>
      </c>
      <c r="AH171" s="8"/>
    </row>
    <row r="172" spans="3:34" x14ac:dyDescent="0.2">
      <c r="C172" s="1" t="s">
        <v>162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1"/>
      <c r="S172" s="17" t="s">
        <v>162</v>
      </c>
      <c r="T172" s="8">
        <f t="shared" ref="T172:T195" si="127">D172+D362+D552</f>
        <v>0</v>
      </c>
      <c r="U172" s="8">
        <f t="shared" ref="U172:U195" si="128">E172+E362+E552</f>
        <v>0</v>
      </c>
      <c r="V172" s="8">
        <f t="shared" ref="V172:V195" si="129">F172+F362+F552</f>
        <v>0</v>
      </c>
      <c r="W172" s="8">
        <f t="shared" ref="W172:W195" si="130">G172+G362+G552</f>
        <v>0</v>
      </c>
      <c r="X172" s="8">
        <f t="shared" ref="X172:X195" si="131">H172+H362+H552</f>
        <v>0</v>
      </c>
      <c r="Y172" s="8">
        <f t="shared" ref="Y172:Y195" si="132">I172+I362+I552</f>
        <v>0</v>
      </c>
      <c r="Z172" s="8">
        <f t="shared" ref="Z172:Z195" si="133">J172+J362+J552</f>
        <v>0</v>
      </c>
      <c r="AA172" s="8">
        <f t="shared" ref="AA172:AA195" si="134">K172+K362+K552</f>
        <v>0</v>
      </c>
      <c r="AB172" s="8">
        <f t="shared" ref="AB172:AB195" si="135">L172+L362+L552</f>
        <v>0</v>
      </c>
      <c r="AC172" s="8">
        <f t="shared" ref="AC172:AC195" si="136">M172+M362+M552</f>
        <v>0</v>
      </c>
      <c r="AD172" s="8">
        <f t="shared" ref="AD172:AD195" si="137">N172+N362+N552</f>
        <v>0</v>
      </c>
      <c r="AE172" s="8">
        <f t="shared" ref="AE172:AE195" si="138">O172+O362+O552</f>
        <v>0</v>
      </c>
      <c r="AF172" s="8">
        <f t="shared" ref="AF172:AF195" si="139">P172+P362+P552</f>
        <v>0</v>
      </c>
      <c r="AG172" s="8">
        <f t="shared" ref="AG172:AG195" si="140">Q172+Q362+Q552</f>
        <v>0</v>
      </c>
      <c r="AH172" s="8"/>
    </row>
    <row r="173" spans="3:34" x14ac:dyDescent="0.2">
      <c r="C173" s="1" t="s">
        <v>163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1"/>
      <c r="S173" s="17" t="s">
        <v>163</v>
      </c>
      <c r="T173" s="8">
        <f t="shared" si="127"/>
        <v>0</v>
      </c>
      <c r="U173" s="8">
        <f t="shared" si="128"/>
        <v>0</v>
      </c>
      <c r="V173" s="8">
        <f t="shared" si="129"/>
        <v>0</v>
      </c>
      <c r="W173" s="8">
        <f t="shared" si="130"/>
        <v>0</v>
      </c>
      <c r="X173" s="8">
        <f t="shared" si="131"/>
        <v>0</v>
      </c>
      <c r="Y173" s="8">
        <f t="shared" si="132"/>
        <v>0</v>
      </c>
      <c r="Z173" s="8">
        <f t="shared" si="133"/>
        <v>0</v>
      </c>
      <c r="AA173" s="8">
        <f t="shared" si="134"/>
        <v>0</v>
      </c>
      <c r="AB173" s="8">
        <f t="shared" si="135"/>
        <v>0</v>
      </c>
      <c r="AC173" s="8">
        <f t="shared" si="136"/>
        <v>0</v>
      </c>
      <c r="AD173" s="8">
        <f t="shared" si="137"/>
        <v>0</v>
      </c>
      <c r="AE173" s="8">
        <f t="shared" si="138"/>
        <v>0</v>
      </c>
      <c r="AF173" s="8">
        <f t="shared" si="139"/>
        <v>0</v>
      </c>
      <c r="AG173" s="8">
        <f t="shared" si="140"/>
        <v>0</v>
      </c>
      <c r="AH173" s="8"/>
    </row>
    <row r="174" spans="3:34" x14ac:dyDescent="0.2">
      <c r="C174" s="1" t="s">
        <v>164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1"/>
      <c r="S174" s="17" t="s">
        <v>164</v>
      </c>
      <c r="T174" s="8">
        <f t="shared" si="127"/>
        <v>0</v>
      </c>
      <c r="U174" s="8">
        <f t="shared" si="128"/>
        <v>0</v>
      </c>
      <c r="V174" s="8">
        <f t="shared" si="129"/>
        <v>0</v>
      </c>
      <c r="W174" s="8">
        <f t="shared" si="130"/>
        <v>0</v>
      </c>
      <c r="X174" s="8">
        <f t="shared" si="131"/>
        <v>0</v>
      </c>
      <c r="Y174" s="8">
        <f t="shared" si="132"/>
        <v>0</v>
      </c>
      <c r="Z174" s="8">
        <f t="shared" si="133"/>
        <v>0</v>
      </c>
      <c r="AA174" s="8">
        <f t="shared" si="134"/>
        <v>0</v>
      </c>
      <c r="AB174" s="8">
        <f t="shared" si="135"/>
        <v>0</v>
      </c>
      <c r="AC174" s="8">
        <f t="shared" si="136"/>
        <v>0</v>
      </c>
      <c r="AD174" s="8">
        <f t="shared" si="137"/>
        <v>0</v>
      </c>
      <c r="AE174" s="8">
        <f t="shared" si="138"/>
        <v>0</v>
      </c>
      <c r="AF174" s="8">
        <f t="shared" si="139"/>
        <v>0</v>
      </c>
      <c r="AG174" s="8">
        <f t="shared" si="140"/>
        <v>0</v>
      </c>
      <c r="AH174" s="8"/>
    </row>
    <row r="175" spans="3:34" x14ac:dyDescent="0.2">
      <c r="C175" s="1" t="s">
        <v>165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1"/>
      <c r="S175" s="17" t="s">
        <v>165</v>
      </c>
      <c r="T175" s="8">
        <f t="shared" si="127"/>
        <v>0</v>
      </c>
      <c r="U175" s="8">
        <f t="shared" si="128"/>
        <v>0</v>
      </c>
      <c r="V175" s="8">
        <f t="shared" si="129"/>
        <v>0</v>
      </c>
      <c r="W175" s="8">
        <f t="shared" si="130"/>
        <v>0</v>
      </c>
      <c r="X175" s="8">
        <f t="shared" si="131"/>
        <v>0</v>
      </c>
      <c r="Y175" s="8">
        <f t="shared" si="132"/>
        <v>0</v>
      </c>
      <c r="Z175" s="8">
        <f t="shared" si="133"/>
        <v>0</v>
      </c>
      <c r="AA175" s="8">
        <f t="shared" si="134"/>
        <v>0</v>
      </c>
      <c r="AB175" s="8">
        <f t="shared" si="135"/>
        <v>0</v>
      </c>
      <c r="AC175" s="8">
        <f t="shared" si="136"/>
        <v>0</v>
      </c>
      <c r="AD175" s="8">
        <f t="shared" si="137"/>
        <v>0</v>
      </c>
      <c r="AE175" s="8">
        <f t="shared" si="138"/>
        <v>0</v>
      </c>
      <c r="AF175" s="8">
        <f t="shared" si="139"/>
        <v>0</v>
      </c>
      <c r="AG175" s="8">
        <f t="shared" si="140"/>
        <v>0</v>
      </c>
      <c r="AH175" s="8"/>
    </row>
    <row r="176" spans="3:34" x14ac:dyDescent="0.2">
      <c r="C176" s="1" t="s">
        <v>166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1"/>
      <c r="S176" s="17" t="s">
        <v>166</v>
      </c>
      <c r="T176" s="8">
        <f t="shared" si="127"/>
        <v>0</v>
      </c>
      <c r="U176" s="8">
        <f t="shared" si="128"/>
        <v>0</v>
      </c>
      <c r="V176" s="8">
        <f t="shared" si="129"/>
        <v>0</v>
      </c>
      <c r="W176" s="8">
        <f t="shared" si="130"/>
        <v>0</v>
      </c>
      <c r="X176" s="8">
        <f t="shared" si="131"/>
        <v>0</v>
      </c>
      <c r="Y176" s="8">
        <f t="shared" si="132"/>
        <v>0</v>
      </c>
      <c r="Z176" s="8">
        <f t="shared" si="133"/>
        <v>0</v>
      </c>
      <c r="AA176" s="8">
        <f t="shared" si="134"/>
        <v>0</v>
      </c>
      <c r="AB176" s="8">
        <f t="shared" si="135"/>
        <v>0</v>
      </c>
      <c r="AC176" s="8">
        <f t="shared" si="136"/>
        <v>0</v>
      </c>
      <c r="AD176" s="8">
        <f t="shared" si="137"/>
        <v>0</v>
      </c>
      <c r="AE176" s="8">
        <f t="shared" si="138"/>
        <v>0</v>
      </c>
      <c r="AF176" s="8">
        <f t="shared" si="139"/>
        <v>0</v>
      </c>
      <c r="AG176" s="8">
        <f t="shared" si="140"/>
        <v>0</v>
      </c>
      <c r="AH176" s="8"/>
    </row>
    <row r="177" spans="3:34" x14ac:dyDescent="0.2">
      <c r="C177" s="1" t="s">
        <v>167</v>
      </c>
      <c r="D177" s="8">
        <v>3</v>
      </c>
      <c r="E177" s="8">
        <v>2</v>
      </c>
      <c r="F177" s="8">
        <v>3</v>
      </c>
      <c r="G177" s="8">
        <v>3</v>
      </c>
      <c r="H177" s="8">
        <v>3</v>
      </c>
      <c r="I177" s="8">
        <v>3</v>
      </c>
      <c r="J177" s="8">
        <v>2</v>
      </c>
      <c r="K177" s="8">
        <v>2</v>
      </c>
      <c r="L177" s="8">
        <v>3</v>
      </c>
      <c r="M177" s="8">
        <v>3</v>
      </c>
      <c r="N177" s="8">
        <v>4</v>
      </c>
      <c r="O177" s="8">
        <v>3</v>
      </c>
      <c r="P177" s="8">
        <v>1</v>
      </c>
      <c r="Q177" s="8">
        <v>1</v>
      </c>
      <c r="R177" s="1"/>
      <c r="S177" s="17" t="s">
        <v>167</v>
      </c>
      <c r="T177" s="8">
        <f t="shared" si="127"/>
        <v>3</v>
      </c>
      <c r="U177" s="8">
        <f t="shared" si="128"/>
        <v>2</v>
      </c>
      <c r="V177" s="8">
        <f t="shared" si="129"/>
        <v>3</v>
      </c>
      <c r="W177" s="8">
        <f t="shared" si="130"/>
        <v>3</v>
      </c>
      <c r="X177" s="8">
        <f t="shared" si="131"/>
        <v>3</v>
      </c>
      <c r="Y177" s="8">
        <f t="shared" si="132"/>
        <v>3</v>
      </c>
      <c r="Z177" s="8">
        <f t="shared" si="133"/>
        <v>2</v>
      </c>
      <c r="AA177" s="8">
        <f t="shared" si="134"/>
        <v>3</v>
      </c>
      <c r="AB177" s="8">
        <f t="shared" si="135"/>
        <v>3</v>
      </c>
      <c r="AC177" s="8">
        <f t="shared" si="136"/>
        <v>3</v>
      </c>
      <c r="AD177" s="8">
        <f t="shared" si="137"/>
        <v>4</v>
      </c>
      <c r="AE177" s="8">
        <f t="shared" si="138"/>
        <v>3</v>
      </c>
      <c r="AF177" s="8">
        <f t="shared" si="139"/>
        <v>2</v>
      </c>
      <c r="AG177" s="8">
        <f t="shared" si="140"/>
        <v>2</v>
      </c>
      <c r="AH177" s="8"/>
    </row>
    <row r="178" spans="3:34" x14ac:dyDescent="0.2">
      <c r="C178" s="1" t="s">
        <v>168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1"/>
      <c r="S178" s="17" t="s">
        <v>168</v>
      </c>
      <c r="T178" s="8">
        <f t="shared" si="127"/>
        <v>0</v>
      </c>
      <c r="U178" s="8">
        <f t="shared" si="128"/>
        <v>0</v>
      </c>
      <c r="V178" s="8">
        <f t="shared" si="129"/>
        <v>0</v>
      </c>
      <c r="W178" s="8">
        <f t="shared" si="130"/>
        <v>0</v>
      </c>
      <c r="X178" s="8">
        <f t="shared" si="131"/>
        <v>0</v>
      </c>
      <c r="Y178" s="8">
        <f t="shared" si="132"/>
        <v>0</v>
      </c>
      <c r="Z178" s="8">
        <f t="shared" si="133"/>
        <v>0</v>
      </c>
      <c r="AA178" s="8">
        <f t="shared" si="134"/>
        <v>0</v>
      </c>
      <c r="AB178" s="8">
        <f t="shared" si="135"/>
        <v>0</v>
      </c>
      <c r="AC178" s="8">
        <f t="shared" si="136"/>
        <v>0</v>
      </c>
      <c r="AD178" s="8">
        <f t="shared" si="137"/>
        <v>0</v>
      </c>
      <c r="AE178" s="8">
        <f t="shared" si="138"/>
        <v>0</v>
      </c>
      <c r="AF178" s="8">
        <f t="shared" si="139"/>
        <v>0</v>
      </c>
      <c r="AG178" s="8">
        <f t="shared" si="140"/>
        <v>0</v>
      </c>
      <c r="AH178" s="8"/>
    </row>
    <row r="179" spans="3:34" x14ac:dyDescent="0.2">
      <c r="C179" s="1" t="s">
        <v>169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1"/>
      <c r="S179" s="17" t="s">
        <v>169</v>
      </c>
      <c r="T179" s="8">
        <f t="shared" si="127"/>
        <v>0</v>
      </c>
      <c r="U179" s="8">
        <f t="shared" si="128"/>
        <v>0</v>
      </c>
      <c r="V179" s="8">
        <f t="shared" si="129"/>
        <v>0</v>
      </c>
      <c r="W179" s="8">
        <f t="shared" si="130"/>
        <v>0</v>
      </c>
      <c r="X179" s="8">
        <f t="shared" si="131"/>
        <v>0</v>
      </c>
      <c r="Y179" s="8">
        <f t="shared" si="132"/>
        <v>0</v>
      </c>
      <c r="Z179" s="8">
        <f t="shared" si="133"/>
        <v>0</v>
      </c>
      <c r="AA179" s="8">
        <f t="shared" si="134"/>
        <v>0</v>
      </c>
      <c r="AB179" s="8">
        <f t="shared" si="135"/>
        <v>0</v>
      </c>
      <c r="AC179" s="8">
        <f t="shared" si="136"/>
        <v>0</v>
      </c>
      <c r="AD179" s="8">
        <f t="shared" si="137"/>
        <v>0</v>
      </c>
      <c r="AE179" s="8">
        <f t="shared" si="138"/>
        <v>0</v>
      </c>
      <c r="AF179" s="8">
        <f t="shared" si="139"/>
        <v>0</v>
      </c>
      <c r="AG179" s="8">
        <f t="shared" si="140"/>
        <v>0</v>
      </c>
      <c r="AH179" s="8"/>
    </row>
    <row r="180" spans="3:34" x14ac:dyDescent="0.2">
      <c r="C180" s="1" t="s">
        <v>232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1"/>
      <c r="S180" s="17" t="s">
        <v>232</v>
      </c>
      <c r="T180" s="8">
        <f t="shared" si="127"/>
        <v>0</v>
      </c>
      <c r="U180" s="8">
        <f t="shared" si="128"/>
        <v>0</v>
      </c>
      <c r="V180" s="8">
        <f t="shared" si="129"/>
        <v>0</v>
      </c>
      <c r="W180" s="8">
        <f t="shared" si="130"/>
        <v>0</v>
      </c>
      <c r="X180" s="8">
        <f t="shared" si="131"/>
        <v>0</v>
      </c>
      <c r="Y180" s="8">
        <f t="shared" si="132"/>
        <v>0</v>
      </c>
      <c r="Z180" s="8">
        <f t="shared" si="133"/>
        <v>0</v>
      </c>
      <c r="AA180" s="8">
        <f t="shared" si="134"/>
        <v>0</v>
      </c>
      <c r="AB180" s="8">
        <f t="shared" si="135"/>
        <v>0</v>
      </c>
      <c r="AC180" s="8">
        <f t="shared" si="136"/>
        <v>0</v>
      </c>
      <c r="AD180" s="8">
        <f t="shared" si="137"/>
        <v>0</v>
      </c>
      <c r="AE180" s="8">
        <f t="shared" si="138"/>
        <v>0</v>
      </c>
      <c r="AF180" s="8">
        <f t="shared" si="139"/>
        <v>0</v>
      </c>
      <c r="AG180" s="8">
        <f t="shared" si="140"/>
        <v>0</v>
      </c>
      <c r="AH180" s="8"/>
    </row>
    <row r="181" spans="3:34" x14ac:dyDescent="0.2">
      <c r="C181" s="1" t="s">
        <v>170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1"/>
      <c r="S181" s="17" t="s">
        <v>170</v>
      </c>
      <c r="T181" s="8">
        <f t="shared" si="127"/>
        <v>0</v>
      </c>
      <c r="U181" s="8">
        <f t="shared" si="128"/>
        <v>0</v>
      </c>
      <c r="V181" s="8">
        <f t="shared" si="129"/>
        <v>0</v>
      </c>
      <c r="W181" s="8">
        <f t="shared" si="130"/>
        <v>0</v>
      </c>
      <c r="X181" s="8">
        <f t="shared" si="131"/>
        <v>0</v>
      </c>
      <c r="Y181" s="8">
        <f t="shared" si="132"/>
        <v>0</v>
      </c>
      <c r="Z181" s="8">
        <f t="shared" si="133"/>
        <v>0</v>
      </c>
      <c r="AA181" s="8">
        <f t="shared" si="134"/>
        <v>0</v>
      </c>
      <c r="AB181" s="8">
        <f t="shared" si="135"/>
        <v>0</v>
      </c>
      <c r="AC181" s="8">
        <f t="shared" si="136"/>
        <v>0</v>
      </c>
      <c r="AD181" s="8">
        <f t="shared" si="137"/>
        <v>0</v>
      </c>
      <c r="AE181" s="8">
        <f t="shared" si="138"/>
        <v>0</v>
      </c>
      <c r="AF181" s="8">
        <f t="shared" si="139"/>
        <v>0</v>
      </c>
      <c r="AG181" s="8">
        <f t="shared" si="140"/>
        <v>0</v>
      </c>
      <c r="AH181" s="8"/>
    </row>
    <row r="182" spans="3:34" x14ac:dyDescent="0.2">
      <c r="C182" s="1" t="s">
        <v>171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1"/>
      <c r="S182" s="17" t="s">
        <v>171</v>
      </c>
      <c r="T182" s="8">
        <f t="shared" si="127"/>
        <v>0</v>
      </c>
      <c r="U182" s="8">
        <f t="shared" si="128"/>
        <v>0</v>
      </c>
      <c r="V182" s="8">
        <f t="shared" si="129"/>
        <v>0</v>
      </c>
      <c r="W182" s="8">
        <f t="shared" si="130"/>
        <v>0</v>
      </c>
      <c r="X182" s="8">
        <f t="shared" si="131"/>
        <v>0</v>
      </c>
      <c r="Y182" s="8">
        <f t="shared" si="132"/>
        <v>0</v>
      </c>
      <c r="Z182" s="8">
        <f t="shared" si="133"/>
        <v>0</v>
      </c>
      <c r="AA182" s="8">
        <f t="shared" si="134"/>
        <v>0</v>
      </c>
      <c r="AB182" s="8">
        <f t="shared" si="135"/>
        <v>0</v>
      </c>
      <c r="AC182" s="8">
        <f t="shared" si="136"/>
        <v>0</v>
      </c>
      <c r="AD182" s="8">
        <f t="shared" si="137"/>
        <v>0</v>
      </c>
      <c r="AE182" s="8">
        <f t="shared" si="138"/>
        <v>0</v>
      </c>
      <c r="AF182" s="8">
        <f t="shared" si="139"/>
        <v>0</v>
      </c>
      <c r="AG182" s="8">
        <f t="shared" si="140"/>
        <v>0</v>
      </c>
      <c r="AH182" s="8"/>
    </row>
    <row r="183" spans="3:34" x14ac:dyDescent="0.2">
      <c r="C183" s="1" t="s">
        <v>172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1"/>
      <c r="S183" s="17" t="s">
        <v>172</v>
      </c>
      <c r="T183" s="8">
        <f t="shared" si="127"/>
        <v>0</v>
      </c>
      <c r="U183" s="8">
        <f t="shared" si="128"/>
        <v>0</v>
      </c>
      <c r="V183" s="8">
        <f t="shared" si="129"/>
        <v>0</v>
      </c>
      <c r="W183" s="8">
        <f t="shared" si="130"/>
        <v>0</v>
      </c>
      <c r="X183" s="8">
        <f t="shared" si="131"/>
        <v>0</v>
      </c>
      <c r="Y183" s="8">
        <f t="shared" si="132"/>
        <v>0</v>
      </c>
      <c r="Z183" s="8">
        <f t="shared" si="133"/>
        <v>0</v>
      </c>
      <c r="AA183" s="8">
        <f t="shared" si="134"/>
        <v>0</v>
      </c>
      <c r="AB183" s="8">
        <f t="shared" si="135"/>
        <v>0</v>
      </c>
      <c r="AC183" s="8">
        <f t="shared" si="136"/>
        <v>0</v>
      </c>
      <c r="AD183" s="8">
        <f t="shared" si="137"/>
        <v>0</v>
      </c>
      <c r="AE183" s="8">
        <f t="shared" si="138"/>
        <v>0</v>
      </c>
      <c r="AF183" s="8">
        <f t="shared" si="139"/>
        <v>0</v>
      </c>
      <c r="AG183" s="8">
        <f t="shared" si="140"/>
        <v>0</v>
      </c>
      <c r="AH183" s="8"/>
    </row>
    <row r="184" spans="3:34" x14ac:dyDescent="0.2">
      <c r="C184" s="1" t="s">
        <v>173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1"/>
      <c r="S184" s="17" t="s">
        <v>173</v>
      </c>
      <c r="T184" s="8">
        <f t="shared" si="127"/>
        <v>0</v>
      </c>
      <c r="U184" s="8">
        <f t="shared" si="128"/>
        <v>0</v>
      </c>
      <c r="V184" s="8">
        <f t="shared" si="129"/>
        <v>0</v>
      </c>
      <c r="W184" s="8">
        <f t="shared" si="130"/>
        <v>0</v>
      </c>
      <c r="X184" s="8">
        <f t="shared" si="131"/>
        <v>0</v>
      </c>
      <c r="Y184" s="8">
        <f t="shared" si="132"/>
        <v>0</v>
      </c>
      <c r="Z184" s="8">
        <f t="shared" si="133"/>
        <v>0</v>
      </c>
      <c r="AA184" s="8">
        <f t="shared" si="134"/>
        <v>0</v>
      </c>
      <c r="AB184" s="8">
        <f t="shared" si="135"/>
        <v>0</v>
      </c>
      <c r="AC184" s="8">
        <f t="shared" si="136"/>
        <v>0</v>
      </c>
      <c r="AD184" s="8">
        <f t="shared" si="137"/>
        <v>0</v>
      </c>
      <c r="AE184" s="8">
        <f t="shared" si="138"/>
        <v>0</v>
      </c>
      <c r="AF184" s="8">
        <f t="shared" si="139"/>
        <v>0</v>
      </c>
      <c r="AG184" s="8">
        <f t="shared" si="140"/>
        <v>0</v>
      </c>
      <c r="AH184" s="8"/>
    </row>
    <row r="185" spans="3:34" x14ac:dyDescent="0.2">
      <c r="C185" s="1" t="s">
        <v>174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1"/>
      <c r="S185" s="17" t="s">
        <v>174</v>
      </c>
      <c r="T185" s="8">
        <f t="shared" si="127"/>
        <v>0</v>
      </c>
      <c r="U185" s="8">
        <f t="shared" si="128"/>
        <v>0</v>
      </c>
      <c r="V185" s="8">
        <f t="shared" si="129"/>
        <v>0</v>
      </c>
      <c r="W185" s="8">
        <f t="shared" si="130"/>
        <v>0</v>
      </c>
      <c r="X185" s="8">
        <f t="shared" si="131"/>
        <v>0</v>
      </c>
      <c r="Y185" s="8">
        <f t="shared" si="132"/>
        <v>0</v>
      </c>
      <c r="Z185" s="8">
        <f t="shared" si="133"/>
        <v>0</v>
      </c>
      <c r="AA185" s="8">
        <f t="shared" si="134"/>
        <v>0</v>
      </c>
      <c r="AB185" s="8">
        <f t="shared" si="135"/>
        <v>0</v>
      </c>
      <c r="AC185" s="8">
        <f t="shared" si="136"/>
        <v>0</v>
      </c>
      <c r="AD185" s="8">
        <f t="shared" si="137"/>
        <v>0</v>
      </c>
      <c r="AE185" s="8">
        <f t="shared" si="138"/>
        <v>0</v>
      </c>
      <c r="AF185" s="8">
        <f t="shared" si="139"/>
        <v>0</v>
      </c>
      <c r="AG185" s="8">
        <f t="shared" si="140"/>
        <v>0</v>
      </c>
      <c r="AH185" s="8"/>
    </row>
    <row r="186" spans="3:34" x14ac:dyDescent="0.2">
      <c r="C186" s="1" t="s">
        <v>175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1"/>
      <c r="S186" s="18" t="s">
        <v>175</v>
      </c>
      <c r="T186" s="8">
        <f t="shared" si="127"/>
        <v>0</v>
      </c>
      <c r="U186" s="8">
        <f t="shared" si="128"/>
        <v>0</v>
      </c>
      <c r="V186" s="8">
        <f t="shared" si="129"/>
        <v>0</v>
      </c>
      <c r="W186" s="8">
        <f t="shared" si="130"/>
        <v>0</v>
      </c>
      <c r="X186" s="8">
        <f t="shared" si="131"/>
        <v>0</v>
      </c>
      <c r="Y186" s="8">
        <f t="shared" si="132"/>
        <v>0</v>
      </c>
      <c r="Z186" s="8">
        <f t="shared" si="133"/>
        <v>0</v>
      </c>
      <c r="AA186" s="8">
        <f t="shared" si="134"/>
        <v>0</v>
      </c>
      <c r="AB186" s="8">
        <f t="shared" si="135"/>
        <v>0</v>
      </c>
      <c r="AC186" s="8">
        <f t="shared" si="136"/>
        <v>0</v>
      </c>
      <c r="AD186" s="8">
        <f t="shared" si="137"/>
        <v>0</v>
      </c>
      <c r="AE186" s="8">
        <f t="shared" si="138"/>
        <v>0</v>
      </c>
      <c r="AF186" s="8">
        <f t="shared" si="139"/>
        <v>0</v>
      </c>
      <c r="AG186" s="8">
        <f t="shared" si="140"/>
        <v>0</v>
      </c>
      <c r="AH186" s="8"/>
    </row>
    <row r="187" spans="3:34" x14ac:dyDescent="0.2">
      <c r="C187" s="1" t="s">
        <v>176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1"/>
      <c r="S187" s="18" t="s">
        <v>176</v>
      </c>
      <c r="T187" s="8">
        <f t="shared" si="127"/>
        <v>0</v>
      </c>
      <c r="U187" s="8">
        <f t="shared" si="128"/>
        <v>0</v>
      </c>
      <c r="V187" s="8">
        <f t="shared" si="129"/>
        <v>0</v>
      </c>
      <c r="W187" s="8">
        <f t="shared" si="130"/>
        <v>0</v>
      </c>
      <c r="X187" s="8">
        <f t="shared" si="131"/>
        <v>0</v>
      </c>
      <c r="Y187" s="8">
        <f t="shared" si="132"/>
        <v>0</v>
      </c>
      <c r="Z187" s="8">
        <f t="shared" si="133"/>
        <v>0</v>
      </c>
      <c r="AA187" s="8">
        <f t="shared" si="134"/>
        <v>0</v>
      </c>
      <c r="AB187" s="8">
        <f t="shared" si="135"/>
        <v>0</v>
      </c>
      <c r="AC187" s="8">
        <f t="shared" si="136"/>
        <v>0</v>
      </c>
      <c r="AD187" s="8">
        <f t="shared" si="137"/>
        <v>0</v>
      </c>
      <c r="AE187" s="8">
        <f t="shared" si="138"/>
        <v>0</v>
      </c>
      <c r="AF187" s="8">
        <f t="shared" si="139"/>
        <v>0</v>
      </c>
      <c r="AG187" s="8">
        <f t="shared" si="140"/>
        <v>0</v>
      </c>
      <c r="AH187" s="8"/>
    </row>
    <row r="188" spans="3:34" x14ac:dyDescent="0.2">
      <c r="C188" s="1" t="s">
        <v>177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1"/>
      <c r="S188" s="18" t="s">
        <v>177</v>
      </c>
      <c r="T188" s="8">
        <f t="shared" si="127"/>
        <v>0</v>
      </c>
      <c r="U188" s="8">
        <f t="shared" si="128"/>
        <v>0</v>
      </c>
      <c r="V188" s="8">
        <f t="shared" si="129"/>
        <v>0</v>
      </c>
      <c r="W188" s="8">
        <f t="shared" si="130"/>
        <v>0</v>
      </c>
      <c r="X188" s="8">
        <f t="shared" si="131"/>
        <v>0</v>
      </c>
      <c r="Y188" s="8">
        <f t="shared" si="132"/>
        <v>0</v>
      </c>
      <c r="Z188" s="8">
        <f t="shared" si="133"/>
        <v>0</v>
      </c>
      <c r="AA188" s="8">
        <f t="shared" si="134"/>
        <v>0</v>
      </c>
      <c r="AB188" s="8">
        <f t="shared" si="135"/>
        <v>0</v>
      </c>
      <c r="AC188" s="8">
        <f t="shared" si="136"/>
        <v>0</v>
      </c>
      <c r="AD188" s="8">
        <f t="shared" si="137"/>
        <v>0</v>
      </c>
      <c r="AE188" s="8">
        <f t="shared" si="138"/>
        <v>0</v>
      </c>
      <c r="AF188" s="8">
        <f t="shared" si="139"/>
        <v>0</v>
      </c>
      <c r="AG188" s="8">
        <f t="shared" si="140"/>
        <v>0</v>
      </c>
      <c r="AH188" s="8"/>
    </row>
    <row r="189" spans="3:34" x14ac:dyDescent="0.2">
      <c r="C189" s="1" t="s">
        <v>178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1"/>
      <c r="S189" s="18" t="s">
        <v>178</v>
      </c>
      <c r="T189" s="8">
        <f t="shared" si="127"/>
        <v>0</v>
      </c>
      <c r="U189" s="8">
        <f t="shared" si="128"/>
        <v>0</v>
      </c>
      <c r="V189" s="8">
        <f t="shared" si="129"/>
        <v>0</v>
      </c>
      <c r="W189" s="8">
        <f t="shared" si="130"/>
        <v>0</v>
      </c>
      <c r="X189" s="8">
        <f t="shared" si="131"/>
        <v>0</v>
      </c>
      <c r="Y189" s="8">
        <f t="shared" si="132"/>
        <v>0</v>
      </c>
      <c r="Z189" s="8">
        <f t="shared" si="133"/>
        <v>0</v>
      </c>
      <c r="AA189" s="8">
        <f t="shared" si="134"/>
        <v>0</v>
      </c>
      <c r="AB189" s="8">
        <f t="shared" si="135"/>
        <v>0</v>
      </c>
      <c r="AC189" s="8">
        <f t="shared" si="136"/>
        <v>0</v>
      </c>
      <c r="AD189" s="8">
        <f t="shared" si="137"/>
        <v>0</v>
      </c>
      <c r="AE189" s="8">
        <f t="shared" si="138"/>
        <v>0</v>
      </c>
      <c r="AF189" s="8">
        <f t="shared" si="139"/>
        <v>0</v>
      </c>
      <c r="AG189" s="8">
        <f t="shared" si="140"/>
        <v>0</v>
      </c>
      <c r="AH189" s="8"/>
    </row>
    <row r="190" spans="3:34" x14ac:dyDescent="0.2">
      <c r="C190" s="1" t="s">
        <v>179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1"/>
      <c r="S190" s="18" t="s">
        <v>179</v>
      </c>
      <c r="T190" s="8">
        <f t="shared" si="127"/>
        <v>0</v>
      </c>
      <c r="U190" s="8">
        <f t="shared" si="128"/>
        <v>0</v>
      </c>
      <c r="V190" s="8">
        <f t="shared" si="129"/>
        <v>0</v>
      </c>
      <c r="W190" s="8">
        <f t="shared" si="130"/>
        <v>0</v>
      </c>
      <c r="X190" s="8">
        <f t="shared" si="131"/>
        <v>0</v>
      </c>
      <c r="Y190" s="8">
        <f t="shared" si="132"/>
        <v>0</v>
      </c>
      <c r="Z190" s="8">
        <f t="shared" si="133"/>
        <v>0</v>
      </c>
      <c r="AA190" s="8">
        <f t="shared" si="134"/>
        <v>0</v>
      </c>
      <c r="AB190" s="8">
        <f t="shared" si="135"/>
        <v>0</v>
      </c>
      <c r="AC190" s="8">
        <f t="shared" si="136"/>
        <v>0</v>
      </c>
      <c r="AD190" s="8">
        <f t="shared" si="137"/>
        <v>0</v>
      </c>
      <c r="AE190" s="8">
        <f t="shared" si="138"/>
        <v>0</v>
      </c>
      <c r="AF190" s="8">
        <f t="shared" si="139"/>
        <v>0</v>
      </c>
      <c r="AG190" s="8">
        <f t="shared" si="140"/>
        <v>0</v>
      </c>
      <c r="AH190" s="8"/>
    </row>
    <row r="191" spans="3:34" x14ac:dyDescent="0.2">
      <c r="C191" s="1" t="s">
        <v>233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1"/>
      <c r="S191" s="18" t="s">
        <v>233</v>
      </c>
      <c r="T191" s="8">
        <f t="shared" si="127"/>
        <v>0</v>
      </c>
      <c r="U191" s="8">
        <f t="shared" si="128"/>
        <v>0</v>
      </c>
      <c r="V191" s="8">
        <f t="shared" si="129"/>
        <v>0</v>
      </c>
      <c r="W191" s="8">
        <f t="shared" si="130"/>
        <v>0</v>
      </c>
      <c r="X191" s="8">
        <f t="shared" si="131"/>
        <v>0</v>
      </c>
      <c r="Y191" s="8">
        <f t="shared" si="132"/>
        <v>0</v>
      </c>
      <c r="Z191" s="8">
        <f t="shared" si="133"/>
        <v>0</v>
      </c>
      <c r="AA191" s="8">
        <f t="shared" si="134"/>
        <v>0</v>
      </c>
      <c r="AB191" s="8">
        <f t="shared" si="135"/>
        <v>0</v>
      </c>
      <c r="AC191" s="8">
        <f t="shared" si="136"/>
        <v>0</v>
      </c>
      <c r="AD191" s="8">
        <f t="shared" si="137"/>
        <v>0</v>
      </c>
      <c r="AE191" s="8">
        <f t="shared" si="138"/>
        <v>0</v>
      </c>
      <c r="AF191" s="8">
        <f t="shared" si="139"/>
        <v>0</v>
      </c>
      <c r="AG191" s="8">
        <f t="shared" si="140"/>
        <v>0</v>
      </c>
      <c r="AH191" s="8"/>
    </row>
    <row r="192" spans="3:34" x14ac:dyDescent="0.2">
      <c r="C192" s="1" t="s">
        <v>180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1"/>
      <c r="S192" s="18" t="s">
        <v>180</v>
      </c>
      <c r="T192" s="8">
        <f t="shared" si="127"/>
        <v>0</v>
      </c>
      <c r="U192" s="8">
        <f t="shared" si="128"/>
        <v>0</v>
      </c>
      <c r="V192" s="8">
        <f t="shared" si="129"/>
        <v>0</v>
      </c>
      <c r="W192" s="8">
        <f t="shared" si="130"/>
        <v>0</v>
      </c>
      <c r="X192" s="8">
        <f t="shared" si="131"/>
        <v>0</v>
      </c>
      <c r="Y192" s="8">
        <f t="shared" si="132"/>
        <v>0</v>
      </c>
      <c r="Z192" s="8">
        <f t="shared" si="133"/>
        <v>0</v>
      </c>
      <c r="AA192" s="8">
        <f t="shared" si="134"/>
        <v>0</v>
      </c>
      <c r="AB192" s="8">
        <f t="shared" si="135"/>
        <v>0</v>
      </c>
      <c r="AC192" s="8">
        <f t="shared" si="136"/>
        <v>0</v>
      </c>
      <c r="AD192" s="8">
        <f t="shared" si="137"/>
        <v>0</v>
      </c>
      <c r="AE192" s="8">
        <f t="shared" si="138"/>
        <v>0</v>
      </c>
      <c r="AF192" s="8">
        <f t="shared" si="139"/>
        <v>0</v>
      </c>
      <c r="AG192" s="8">
        <f t="shared" si="140"/>
        <v>0</v>
      </c>
      <c r="AH192" s="12"/>
    </row>
    <row r="193" spans="1:33" x14ac:dyDescent="0.2">
      <c r="C193" s="1" t="s">
        <v>212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1"/>
      <c r="S193" s="18" t="s">
        <v>212</v>
      </c>
      <c r="T193" s="8">
        <f t="shared" si="127"/>
        <v>0</v>
      </c>
      <c r="U193" s="8">
        <f t="shared" si="128"/>
        <v>0</v>
      </c>
      <c r="V193" s="8">
        <f t="shared" si="129"/>
        <v>0</v>
      </c>
      <c r="W193" s="8">
        <f t="shared" si="130"/>
        <v>0</v>
      </c>
      <c r="X193" s="8">
        <f t="shared" si="131"/>
        <v>0</v>
      </c>
      <c r="Y193" s="8">
        <f t="shared" si="132"/>
        <v>0</v>
      </c>
      <c r="Z193" s="8">
        <f t="shared" si="133"/>
        <v>0</v>
      </c>
      <c r="AA193" s="8">
        <f t="shared" si="134"/>
        <v>0</v>
      </c>
      <c r="AB193" s="8">
        <f t="shared" si="135"/>
        <v>0</v>
      </c>
      <c r="AC193" s="8">
        <f t="shared" si="136"/>
        <v>0</v>
      </c>
      <c r="AD193" s="8">
        <f t="shared" si="137"/>
        <v>0</v>
      </c>
      <c r="AE193" s="8">
        <f t="shared" si="138"/>
        <v>0</v>
      </c>
      <c r="AF193" s="8">
        <f t="shared" si="139"/>
        <v>0</v>
      </c>
      <c r="AG193" s="8">
        <f t="shared" si="140"/>
        <v>0</v>
      </c>
    </row>
    <row r="194" spans="1:33" x14ac:dyDescent="0.2">
      <c r="C194" s="1" t="s">
        <v>181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1"/>
      <c r="S194" s="19" t="s">
        <v>181</v>
      </c>
      <c r="T194" s="8">
        <f t="shared" si="127"/>
        <v>0</v>
      </c>
      <c r="U194" s="8">
        <f t="shared" si="128"/>
        <v>0</v>
      </c>
      <c r="V194" s="8">
        <f t="shared" si="129"/>
        <v>0</v>
      </c>
      <c r="W194" s="8">
        <f t="shared" si="130"/>
        <v>0</v>
      </c>
      <c r="X194" s="8">
        <f t="shared" si="131"/>
        <v>0</v>
      </c>
      <c r="Y194" s="8">
        <f t="shared" si="132"/>
        <v>0</v>
      </c>
      <c r="Z194" s="8">
        <f t="shared" si="133"/>
        <v>0</v>
      </c>
      <c r="AA194" s="8">
        <f t="shared" si="134"/>
        <v>0</v>
      </c>
      <c r="AB194" s="8">
        <f t="shared" si="135"/>
        <v>0</v>
      </c>
      <c r="AC194" s="8">
        <f t="shared" si="136"/>
        <v>0</v>
      </c>
      <c r="AD194" s="8">
        <f t="shared" si="137"/>
        <v>0</v>
      </c>
      <c r="AE194" s="8">
        <f t="shared" si="138"/>
        <v>0</v>
      </c>
      <c r="AF194" s="8">
        <f t="shared" si="139"/>
        <v>0</v>
      </c>
      <c r="AG194" s="8">
        <f t="shared" si="140"/>
        <v>0</v>
      </c>
    </row>
    <row r="195" spans="1:33" x14ac:dyDescent="0.2">
      <c r="A195" s="1"/>
      <c r="C195" s="1" t="s">
        <v>182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1"/>
      <c r="S195" s="19" t="s">
        <v>182</v>
      </c>
      <c r="T195" s="8">
        <f t="shared" si="127"/>
        <v>0</v>
      </c>
      <c r="U195" s="8">
        <f t="shared" si="128"/>
        <v>0</v>
      </c>
      <c r="V195" s="8">
        <f t="shared" si="129"/>
        <v>0</v>
      </c>
      <c r="W195" s="8">
        <f t="shared" si="130"/>
        <v>0</v>
      </c>
      <c r="X195" s="8">
        <f t="shared" si="131"/>
        <v>0</v>
      </c>
      <c r="Y195" s="8">
        <f t="shared" si="132"/>
        <v>0</v>
      </c>
      <c r="Z195" s="8">
        <f t="shared" si="133"/>
        <v>0</v>
      </c>
      <c r="AA195" s="8">
        <f t="shared" si="134"/>
        <v>0</v>
      </c>
      <c r="AB195" s="8">
        <f t="shared" si="135"/>
        <v>0</v>
      </c>
      <c r="AC195" s="8">
        <f t="shared" si="136"/>
        <v>0</v>
      </c>
      <c r="AD195" s="8">
        <f t="shared" si="137"/>
        <v>0</v>
      </c>
      <c r="AE195" s="8">
        <f t="shared" si="138"/>
        <v>0</v>
      </c>
      <c r="AF195" s="8">
        <f t="shared" si="139"/>
        <v>0</v>
      </c>
      <c r="AG195" s="8">
        <f t="shared" si="140"/>
        <v>0</v>
      </c>
    </row>
    <row r="196" spans="1:33" x14ac:dyDescent="0.2">
      <c r="A196" s="1"/>
      <c r="B196" s="25"/>
      <c r="C196" s="1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T196" s="12">
        <f>SUM(T9:T195)</f>
        <v>179</v>
      </c>
      <c r="U196" s="12">
        <f t="shared" ref="U196:AG196" si="141">SUM(U9:U195)</f>
        <v>183</v>
      </c>
      <c r="V196" s="12">
        <f t="shared" si="141"/>
        <v>202</v>
      </c>
      <c r="W196" s="12">
        <f t="shared" si="141"/>
        <v>235</v>
      </c>
      <c r="X196" s="12">
        <f t="shared" si="141"/>
        <v>235</v>
      </c>
      <c r="Y196" s="12">
        <f t="shared" si="141"/>
        <v>282</v>
      </c>
      <c r="Z196" s="12">
        <f t="shared" si="141"/>
        <v>537</v>
      </c>
      <c r="AA196" s="12">
        <f t="shared" si="141"/>
        <v>822</v>
      </c>
      <c r="AB196" s="12">
        <f t="shared" si="141"/>
        <v>550</v>
      </c>
      <c r="AC196" s="12">
        <f t="shared" si="141"/>
        <v>602</v>
      </c>
      <c r="AD196" s="12">
        <f t="shared" si="141"/>
        <v>569</v>
      </c>
      <c r="AE196" s="12">
        <f t="shared" si="141"/>
        <v>625</v>
      </c>
      <c r="AF196" s="12">
        <f t="shared" si="141"/>
        <v>738</v>
      </c>
      <c r="AG196" s="12">
        <f t="shared" si="141"/>
        <v>810</v>
      </c>
    </row>
    <row r="197" spans="1:33" x14ac:dyDescent="0.2">
      <c r="B197" s="25" t="s">
        <v>184</v>
      </c>
      <c r="C197" s="1" t="s">
        <v>8</v>
      </c>
      <c r="D197" s="8">
        <v>57</v>
      </c>
      <c r="E197" s="8">
        <v>55</v>
      </c>
      <c r="F197" s="8">
        <v>55</v>
      </c>
      <c r="G197" s="8">
        <v>55</v>
      </c>
      <c r="H197" s="8">
        <v>59</v>
      </c>
      <c r="I197" s="8">
        <v>60</v>
      </c>
      <c r="J197" s="8">
        <v>57</v>
      </c>
      <c r="K197" s="8">
        <v>58</v>
      </c>
      <c r="L197" s="8">
        <v>53</v>
      </c>
      <c r="M197" s="8">
        <v>53</v>
      </c>
      <c r="N197" s="8">
        <v>56</v>
      </c>
      <c r="O197" s="8">
        <v>61</v>
      </c>
      <c r="P197" s="8">
        <v>56</v>
      </c>
      <c r="Q197" s="8">
        <v>52</v>
      </c>
      <c r="R197" s="8"/>
    </row>
    <row r="198" spans="1:33" x14ac:dyDescent="0.2">
      <c r="B198" s="25"/>
      <c r="C198" s="1" t="s">
        <v>9</v>
      </c>
      <c r="D198" s="8">
        <v>57</v>
      </c>
      <c r="E198" s="8">
        <v>55</v>
      </c>
      <c r="F198" s="8">
        <v>55</v>
      </c>
      <c r="G198" s="8">
        <v>55</v>
      </c>
      <c r="H198" s="8">
        <v>58</v>
      </c>
      <c r="I198" s="8">
        <v>59</v>
      </c>
      <c r="J198" s="8">
        <v>56</v>
      </c>
      <c r="K198" s="8">
        <v>56</v>
      </c>
      <c r="L198" s="8">
        <v>50</v>
      </c>
      <c r="M198" s="8">
        <v>52</v>
      </c>
      <c r="N198" s="8">
        <v>52</v>
      </c>
      <c r="O198" s="8">
        <v>53</v>
      </c>
      <c r="P198" s="8">
        <v>51</v>
      </c>
      <c r="Q198" s="8">
        <v>49</v>
      </c>
      <c r="R198" s="8"/>
    </row>
    <row r="199" spans="1:33" x14ac:dyDescent="0.2">
      <c r="C199" s="1" t="s">
        <v>10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8"/>
    </row>
    <row r="200" spans="1:33" x14ac:dyDescent="0.2">
      <c r="B200" s="25"/>
      <c r="C200" s="1" t="s">
        <v>11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8"/>
    </row>
    <row r="201" spans="1:33" x14ac:dyDescent="0.2">
      <c r="B201" s="25"/>
      <c r="C201" s="1" t="s">
        <v>12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8"/>
    </row>
    <row r="202" spans="1:33" x14ac:dyDescent="0.2">
      <c r="B202" s="25"/>
      <c r="C202" s="1" t="s">
        <v>13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8"/>
    </row>
    <row r="203" spans="1:33" x14ac:dyDescent="0.2">
      <c r="B203" s="25"/>
      <c r="C203" s="1" t="s">
        <v>14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8"/>
    </row>
    <row r="204" spans="1:33" x14ac:dyDescent="0.2">
      <c r="B204" s="25"/>
      <c r="C204" s="1" t="s">
        <v>15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8"/>
    </row>
    <row r="205" spans="1:33" x14ac:dyDescent="0.2">
      <c r="B205" s="25"/>
      <c r="C205" s="1" t="s">
        <v>16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1</v>
      </c>
      <c r="O205" s="24">
        <v>0</v>
      </c>
      <c r="P205" s="24">
        <v>0</v>
      </c>
      <c r="Q205" s="24">
        <v>0</v>
      </c>
      <c r="R205" s="8"/>
    </row>
    <row r="206" spans="1:33" x14ac:dyDescent="0.2">
      <c r="B206" s="25"/>
      <c r="C206" s="1" t="s">
        <v>17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8"/>
    </row>
    <row r="207" spans="1:33" x14ac:dyDescent="0.2">
      <c r="B207" s="25"/>
      <c r="C207" s="1" t="s">
        <v>18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1</v>
      </c>
      <c r="O207" s="24">
        <v>1</v>
      </c>
      <c r="P207" s="24">
        <v>0</v>
      </c>
      <c r="Q207" s="24">
        <v>0</v>
      </c>
      <c r="R207" s="8"/>
    </row>
    <row r="208" spans="1:33" x14ac:dyDescent="0.2">
      <c r="B208" s="25"/>
      <c r="C208" s="1" t="s">
        <v>19</v>
      </c>
      <c r="D208" s="24">
        <v>0</v>
      </c>
      <c r="E208" s="24">
        <v>0</v>
      </c>
      <c r="F208" s="24">
        <v>0</v>
      </c>
      <c r="G208" s="24">
        <v>0</v>
      </c>
      <c r="H208" s="24">
        <v>1</v>
      </c>
      <c r="I208" s="24">
        <v>1</v>
      </c>
      <c r="J208" s="24">
        <v>1</v>
      </c>
      <c r="K208" s="24">
        <v>1</v>
      </c>
      <c r="L208" s="24">
        <v>1</v>
      </c>
      <c r="M208" s="24">
        <v>1</v>
      </c>
      <c r="N208" s="24">
        <v>1</v>
      </c>
      <c r="O208" s="24">
        <v>1</v>
      </c>
      <c r="P208" s="24">
        <v>0</v>
      </c>
      <c r="Q208" s="24">
        <v>0</v>
      </c>
      <c r="R208" s="8"/>
    </row>
    <row r="209" spans="2:18" x14ac:dyDescent="0.2">
      <c r="B209" s="25"/>
      <c r="C209" s="1" t="s">
        <v>20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8"/>
    </row>
    <row r="210" spans="2:18" x14ac:dyDescent="0.2">
      <c r="B210" s="25"/>
      <c r="C210" s="1" t="s">
        <v>21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1</v>
      </c>
      <c r="M210" s="24">
        <v>0</v>
      </c>
      <c r="N210" s="24">
        <v>0</v>
      </c>
      <c r="O210" s="24">
        <v>1</v>
      </c>
      <c r="P210" s="24">
        <v>1</v>
      </c>
      <c r="Q210" s="24">
        <v>1</v>
      </c>
      <c r="R210" s="8"/>
    </row>
    <row r="211" spans="2:18" x14ac:dyDescent="0.2">
      <c r="B211" s="25"/>
      <c r="C211" s="1" t="s">
        <v>22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1</v>
      </c>
      <c r="P211" s="24">
        <v>1</v>
      </c>
      <c r="Q211" s="24">
        <v>1</v>
      </c>
      <c r="R211" s="8"/>
    </row>
    <row r="212" spans="2:18" x14ac:dyDescent="0.2">
      <c r="B212" s="25"/>
      <c r="C212" s="1" t="s">
        <v>23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8"/>
    </row>
    <row r="213" spans="2:18" x14ac:dyDescent="0.2">
      <c r="B213" s="25"/>
      <c r="C213" s="1" t="s">
        <v>24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8"/>
    </row>
    <row r="214" spans="2:18" x14ac:dyDescent="0.2">
      <c r="B214" s="25"/>
      <c r="C214" s="1" t="s">
        <v>25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8"/>
    </row>
    <row r="215" spans="2:18" x14ac:dyDescent="0.2">
      <c r="B215" s="25"/>
      <c r="C215" s="1" t="s">
        <v>26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8"/>
    </row>
    <row r="216" spans="2:18" x14ac:dyDescent="0.2">
      <c r="B216" s="25"/>
      <c r="C216" s="1" t="s">
        <v>27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8"/>
    </row>
    <row r="217" spans="2:18" x14ac:dyDescent="0.2">
      <c r="B217" s="25"/>
      <c r="C217" s="1" t="s">
        <v>28</v>
      </c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8"/>
    </row>
    <row r="218" spans="2:18" x14ac:dyDescent="0.2">
      <c r="B218" s="25"/>
      <c r="C218" s="1" t="s">
        <v>29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8"/>
    </row>
    <row r="219" spans="2:18" x14ac:dyDescent="0.2">
      <c r="B219" s="25"/>
      <c r="C219" s="1" t="s">
        <v>30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8"/>
    </row>
    <row r="220" spans="2:18" x14ac:dyDescent="0.2">
      <c r="B220" s="25"/>
      <c r="C220" s="1" t="s">
        <v>31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8"/>
    </row>
    <row r="221" spans="2:18" x14ac:dyDescent="0.2">
      <c r="B221" s="25"/>
      <c r="C221" s="1" t="s">
        <v>32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8"/>
    </row>
    <row r="222" spans="2:18" x14ac:dyDescent="0.2">
      <c r="B222" s="25"/>
      <c r="C222" s="1" t="s">
        <v>33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1</v>
      </c>
      <c r="O222" s="24">
        <v>3</v>
      </c>
      <c r="P222" s="24">
        <v>2</v>
      </c>
      <c r="Q222" s="24">
        <v>1</v>
      </c>
      <c r="R222" s="8"/>
    </row>
    <row r="223" spans="2:18" x14ac:dyDescent="0.2">
      <c r="B223" s="25"/>
      <c r="C223" s="1" t="s">
        <v>34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8"/>
    </row>
    <row r="224" spans="2:18" x14ac:dyDescent="0.2">
      <c r="B224" s="25"/>
      <c r="C224" s="1" t="s">
        <v>35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1</v>
      </c>
      <c r="P224" s="24">
        <v>1</v>
      </c>
      <c r="Q224" s="24">
        <v>0</v>
      </c>
      <c r="R224" s="8"/>
    </row>
    <row r="225" spans="2:18" x14ac:dyDescent="0.2">
      <c r="B225" s="25"/>
      <c r="C225" s="1" t="s">
        <v>36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8"/>
    </row>
    <row r="226" spans="2:18" x14ac:dyDescent="0.2">
      <c r="B226" s="25"/>
      <c r="C226" s="1" t="s">
        <v>37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8"/>
    </row>
    <row r="227" spans="2:18" x14ac:dyDescent="0.2">
      <c r="B227" s="25"/>
      <c r="C227" s="1" t="s">
        <v>38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8"/>
    </row>
    <row r="228" spans="2:18" x14ac:dyDescent="0.2">
      <c r="B228" s="25"/>
      <c r="C228" s="1" t="s">
        <v>39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8"/>
    </row>
    <row r="229" spans="2:18" x14ac:dyDescent="0.2">
      <c r="B229" s="25"/>
      <c r="C229" s="1" t="s">
        <v>40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8"/>
    </row>
    <row r="230" spans="2:18" x14ac:dyDescent="0.2">
      <c r="B230" s="25"/>
      <c r="C230" s="1" t="s">
        <v>214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8"/>
    </row>
    <row r="231" spans="2:18" x14ac:dyDescent="0.2">
      <c r="B231" s="25"/>
      <c r="C231" s="1" t="s">
        <v>41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8"/>
    </row>
    <row r="232" spans="2:18" x14ac:dyDescent="0.2">
      <c r="B232" s="25"/>
      <c r="C232" s="1" t="s">
        <v>42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8"/>
    </row>
    <row r="233" spans="2:18" x14ac:dyDescent="0.2">
      <c r="B233" s="25"/>
      <c r="C233" s="1" t="s">
        <v>43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8"/>
    </row>
    <row r="234" spans="2:18" x14ac:dyDescent="0.2">
      <c r="B234" s="25"/>
      <c r="C234" s="1" t="s">
        <v>44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8"/>
    </row>
    <row r="235" spans="2:18" x14ac:dyDescent="0.2">
      <c r="B235" s="25"/>
      <c r="C235" s="1" t="s">
        <v>45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8"/>
    </row>
    <row r="236" spans="2:18" x14ac:dyDescent="0.2">
      <c r="B236" s="25"/>
      <c r="C236" s="1" t="s">
        <v>215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8"/>
    </row>
    <row r="237" spans="2:18" x14ac:dyDescent="0.2">
      <c r="B237" s="25"/>
      <c r="C237" s="1" t="s">
        <v>216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8"/>
    </row>
    <row r="238" spans="2:18" x14ac:dyDescent="0.2">
      <c r="B238" s="25"/>
      <c r="C238" s="1" t="s">
        <v>47</v>
      </c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8"/>
    </row>
    <row r="239" spans="2:18" x14ac:dyDescent="0.2">
      <c r="B239" s="25"/>
      <c r="C239" s="1" t="s">
        <v>48</v>
      </c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8"/>
    </row>
    <row r="240" spans="2:18" x14ac:dyDescent="0.2">
      <c r="B240" s="25"/>
      <c r="C240" s="1" t="s">
        <v>49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8"/>
    </row>
    <row r="241" spans="2:18" x14ac:dyDescent="0.2">
      <c r="B241" s="25"/>
      <c r="C241" s="1" t="s">
        <v>50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8"/>
    </row>
    <row r="242" spans="2:18" x14ac:dyDescent="0.2">
      <c r="B242" s="25"/>
      <c r="C242" s="1" t="s">
        <v>51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8"/>
    </row>
    <row r="243" spans="2:18" x14ac:dyDescent="0.2">
      <c r="B243" s="25"/>
      <c r="C243" s="1" t="s">
        <v>231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8"/>
    </row>
    <row r="244" spans="2:18" x14ac:dyDescent="0.2">
      <c r="B244" s="25"/>
      <c r="C244" s="1" t="s">
        <v>52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8"/>
    </row>
    <row r="245" spans="2:18" x14ac:dyDescent="0.2">
      <c r="B245" s="25"/>
      <c r="C245" s="1" t="s">
        <v>53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8"/>
    </row>
    <row r="246" spans="2:18" x14ac:dyDescent="0.2">
      <c r="B246" s="25"/>
      <c r="C246" s="1" t="s">
        <v>54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8"/>
    </row>
    <row r="247" spans="2:18" x14ac:dyDescent="0.2">
      <c r="B247" s="25"/>
      <c r="C247" s="1" t="s">
        <v>55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8"/>
    </row>
    <row r="248" spans="2:18" x14ac:dyDescent="0.2">
      <c r="B248" s="25"/>
      <c r="C248" s="1" t="s">
        <v>56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8"/>
    </row>
    <row r="249" spans="2:18" x14ac:dyDescent="0.2">
      <c r="B249" s="25"/>
      <c r="C249" s="1" t="s">
        <v>57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8"/>
    </row>
    <row r="250" spans="2:18" x14ac:dyDescent="0.2">
      <c r="B250" s="25"/>
      <c r="C250" s="1" t="s">
        <v>58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8"/>
    </row>
    <row r="251" spans="2:18" x14ac:dyDescent="0.2">
      <c r="B251" s="25"/>
      <c r="C251" s="1" t="s">
        <v>59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8"/>
    </row>
    <row r="252" spans="2:18" x14ac:dyDescent="0.2">
      <c r="B252" s="25"/>
      <c r="C252" s="1" t="s">
        <v>60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8"/>
    </row>
    <row r="253" spans="2:18" x14ac:dyDescent="0.2">
      <c r="B253" s="25"/>
      <c r="C253" s="1" t="s">
        <v>61</v>
      </c>
      <c r="D253" s="24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8"/>
    </row>
    <row r="254" spans="2:18" x14ac:dyDescent="0.2">
      <c r="B254" s="25"/>
      <c r="C254" s="1" t="s">
        <v>62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8"/>
    </row>
    <row r="255" spans="2:18" x14ac:dyDescent="0.2">
      <c r="B255" s="25"/>
      <c r="C255" s="1" t="s">
        <v>63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8"/>
    </row>
    <row r="256" spans="2:18" x14ac:dyDescent="0.2">
      <c r="B256" s="25"/>
      <c r="C256" s="1" t="s">
        <v>64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8"/>
    </row>
    <row r="257" spans="2:18" x14ac:dyDescent="0.2">
      <c r="B257" s="25"/>
      <c r="C257" s="1" t="s">
        <v>65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8"/>
    </row>
    <row r="258" spans="2:18" x14ac:dyDescent="0.2">
      <c r="B258" s="25"/>
      <c r="C258" s="1" t="s">
        <v>66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8"/>
    </row>
    <row r="259" spans="2:18" x14ac:dyDescent="0.2">
      <c r="B259" s="25"/>
      <c r="C259" s="1" t="s">
        <v>67</v>
      </c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8"/>
    </row>
    <row r="260" spans="2:18" x14ac:dyDescent="0.2">
      <c r="B260" s="25"/>
      <c r="C260" s="1" t="s">
        <v>68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8"/>
    </row>
    <row r="261" spans="2:18" x14ac:dyDescent="0.2">
      <c r="B261" s="25"/>
      <c r="C261" s="1" t="s">
        <v>69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8"/>
    </row>
    <row r="262" spans="2:18" x14ac:dyDescent="0.2">
      <c r="B262" s="25"/>
      <c r="C262" s="1" t="s">
        <v>70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8"/>
    </row>
    <row r="263" spans="2:18" x14ac:dyDescent="0.2">
      <c r="B263" s="25"/>
      <c r="C263" s="1" t="s">
        <v>191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8"/>
    </row>
    <row r="264" spans="2:18" x14ac:dyDescent="0.2">
      <c r="B264" s="25"/>
      <c r="C264" s="1" t="s">
        <v>71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8"/>
    </row>
    <row r="265" spans="2:18" x14ac:dyDescent="0.2">
      <c r="B265" s="25"/>
      <c r="C265" s="1" t="s">
        <v>72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8"/>
    </row>
    <row r="266" spans="2:18" x14ac:dyDescent="0.2">
      <c r="B266" s="25"/>
      <c r="C266" s="1" t="s">
        <v>73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8"/>
    </row>
    <row r="267" spans="2:18" x14ac:dyDescent="0.2">
      <c r="B267" s="25"/>
      <c r="C267" s="1" t="s">
        <v>74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8"/>
    </row>
    <row r="268" spans="2:18" x14ac:dyDescent="0.2">
      <c r="B268" s="25"/>
      <c r="C268" s="1" t="s">
        <v>75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8"/>
    </row>
    <row r="269" spans="2:18" x14ac:dyDescent="0.2">
      <c r="B269" s="25"/>
      <c r="C269" s="1" t="s">
        <v>76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8"/>
    </row>
    <row r="270" spans="2:18" x14ac:dyDescent="0.2">
      <c r="B270" s="25"/>
      <c r="C270" s="1" t="s">
        <v>77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1</v>
      </c>
      <c r="L270" s="24">
        <v>1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8"/>
    </row>
    <row r="271" spans="2:18" x14ac:dyDescent="0.2">
      <c r="B271" s="25"/>
      <c r="C271" s="1" t="s">
        <v>78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8"/>
    </row>
    <row r="272" spans="2:18" x14ac:dyDescent="0.2">
      <c r="B272" s="25"/>
      <c r="C272" s="1" t="s">
        <v>79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8"/>
    </row>
    <row r="273" spans="2:18" x14ac:dyDescent="0.2">
      <c r="B273" s="25"/>
      <c r="C273" s="1" t="s">
        <v>80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8"/>
    </row>
    <row r="274" spans="2:18" x14ac:dyDescent="0.2">
      <c r="B274" s="25"/>
      <c r="C274" s="1" t="s">
        <v>81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8"/>
    </row>
    <row r="275" spans="2:18" x14ac:dyDescent="0.2">
      <c r="B275" s="25"/>
      <c r="C275" s="1" t="s">
        <v>82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8"/>
    </row>
    <row r="276" spans="2:18" x14ac:dyDescent="0.2">
      <c r="B276" s="25"/>
      <c r="C276" s="1" t="s">
        <v>83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8"/>
    </row>
    <row r="277" spans="2:18" x14ac:dyDescent="0.2">
      <c r="B277" s="25"/>
      <c r="C277" s="1" t="s">
        <v>84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8"/>
    </row>
    <row r="278" spans="2:18" x14ac:dyDescent="0.2">
      <c r="B278" s="25"/>
      <c r="C278" s="1" t="s">
        <v>85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8"/>
    </row>
    <row r="279" spans="2:18" x14ac:dyDescent="0.2">
      <c r="B279" s="25"/>
      <c r="C279" s="1" t="s">
        <v>86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8"/>
    </row>
    <row r="280" spans="2:18" x14ac:dyDescent="0.2">
      <c r="B280" s="25"/>
      <c r="C280" s="1" t="s">
        <v>87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8"/>
    </row>
    <row r="281" spans="2:18" x14ac:dyDescent="0.2">
      <c r="B281" s="25"/>
      <c r="C281" s="1" t="s">
        <v>88</v>
      </c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8"/>
    </row>
    <row r="282" spans="2:18" x14ac:dyDescent="0.2">
      <c r="B282" s="25"/>
      <c r="C282" s="1" t="s">
        <v>89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8"/>
    </row>
    <row r="283" spans="2:18" x14ac:dyDescent="0.2">
      <c r="B283" s="25"/>
      <c r="C283" s="1" t="s">
        <v>90</v>
      </c>
      <c r="D283" s="24">
        <v>0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8"/>
    </row>
    <row r="284" spans="2:18" x14ac:dyDescent="0.2">
      <c r="B284" s="25"/>
      <c r="C284" s="1" t="s">
        <v>92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8"/>
    </row>
    <row r="285" spans="2:18" x14ac:dyDescent="0.2">
      <c r="B285" s="25"/>
      <c r="C285" s="1" t="s">
        <v>194</v>
      </c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8"/>
    </row>
    <row r="286" spans="2:18" x14ac:dyDescent="0.2">
      <c r="B286" s="25"/>
      <c r="C286" s="1" t="s">
        <v>93</v>
      </c>
      <c r="D286" s="24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8"/>
    </row>
    <row r="287" spans="2:18" x14ac:dyDescent="0.2">
      <c r="B287" s="25"/>
      <c r="C287" s="1" t="s">
        <v>94</v>
      </c>
      <c r="D287" s="24">
        <v>0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8"/>
    </row>
    <row r="288" spans="2:18" x14ac:dyDescent="0.2">
      <c r="B288" s="25"/>
      <c r="C288" s="1" t="s">
        <v>217</v>
      </c>
      <c r="D288" s="24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8"/>
    </row>
    <row r="289" spans="2:18" x14ac:dyDescent="0.2">
      <c r="B289" s="25"/>
      <c r="C289" s="1" t="s">
        <v>95</v>
      </c>
      <c r="D289" s="24">
        <v>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8"/>
    </row>
    <row r="290" spans="2:18" x14ac:dyDescent="0.2">
      <c r="B290" s="25"/>
      <c r="C290" s="1" t="s">
        <v>96</v>
      </c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8"/>
    </row>
    <row r="291" spans="2:18" x14ac:dyDescent="0.2">
      <c r="B291" s="25"/>
      <c r="C291" s="1" t="s">
        <v>97</v>
      </c>
      <c r="D291" s="24">
        <v>0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8"/>
    </row>
    <row r="292" spans="2:18" x14ac:dyDescent="0.2">
      <c r="B292" s="25"/>
      <c r="C292" s="1" t="s">
        <v>98</v>
      </c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8"/>
    </row>
    <row r="293" spans="2:18" x14ac:dyDescent="0.2">
      <c r="B293" s="25"/>
      <c r="C293" s="1" t="s">
        <v>99</v>
      </c>
      <c r="D293" s="24">
        <v>0</v>
      </c>
      <c r="E293" s="24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8"/>
    </row>
    <row r="294" spans="2:18" x14ac:dyDescent="0.2">
      <c r="B294" s="25"/>
      <c r="C294" s="1" t="s">
        <v>100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8"/>
    </row>
    <row r="295" spans="2:18" x14ac:dyDescent="0.2">
      <c r="B295" s="25"/>
      <c r="C295" s="1" t="s">
        <v>101</v>
      </c>
      <c r="D295" s="24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8"/>
    </row>
    <row r="296" spans="2:18" x14ac:dyDescent="0.2">
      <c r="B296" s="25"/>
      <c r="C296" s="1" t="s">
        <v>102</v>
      </c>
      <c r="D296" s="24">
        <v>0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8"/>
    </row>
    <row r="297" spans="2:18" x14ac:dyDescent="0.2">
      <c r="B297" s="25"/>
      <c r="C297" s="1" t="s">
        <v>209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8"/>
    </row>
    <row r="298" spans="2:18" x14ac:dyDescent="0.2">
      <c r="B298" s="25"/>
      <c r="C298" s="1" t="s">
        <v>103</v>
      </c>
      <c r="D298" s="24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8"/>
    </row>
    <row r="299" spans="2:18" x14ac:dyDescent="0.2">
      <c r="B299" s="25"/>
      <c r="C299" s="1" t="s">
        <v>104</v>
      </c>
      <c r="D299" s="24">
        <v>0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8"/>
    </row>
    <row r="300" spans="2:18" x14ac:dyDescent="0.2">
      <c r="B300" s="25"/>
      <c r="C300" s="1" t="s">
        <v>105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8"/>
    </row>
    <row r="301" spans="2:18" x14ac:dyDescent="0.2">
      <c r="B301" s="25"/>
      <c r="C301" s="1" t="s">
        <v>106</v>
      </c>
      <c r="D301" s="24">
        <v>0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8"/>
    </row>
    <row r="302" spans="2:18" x14ac:dyDescent="0.2">
      <c r="B302" s="25"/>
      <c r="C302" s="1" t="s">
        <v>218</v>
      </c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8"/>
    </row>
    <row r="303" spans="2:18" x14ac:dyDescent="0.2">
      <c r="B303" s="25"/>
      <c r="C303" s="1" t="s">
        <v>107</v>
      </c>
      <c r="D303" s="24">
        <v>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8"/>
    </row>
    <row r="304" spans="2:18" x14ac:dyDescent="0.2">
      <c r="B304" s="25"/>
      <c r="C304" s="1" t="s">
        <v>108</v>
      </c>
      <c r="D304" s="24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8"/>
    </row>
    <row r="305" spans="2:18" x14ac:dyDescent="0.2">
      <c r="B305" s="25"/>
      <c r="C305" s="1" t="s">
        <v>109</v>
      </c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8"/>
    </row>
    <row r="306" spans="2:18" x14ac:dyDescent="0.2">
      <c r="B306" s="25"/>
      <c r="C306" s="1" t="s">
        <v>110</v>
      </c>
      <c r="D306" s="24">
        <v>0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8"/>
    </row>
    <row r="307" spans="2:18" x14ac:dyDescent="0.2">
      <c r="B307" s="25"/>
      <c r="C307" s="1" t="s">
        <v>111</v>
      </c>
      <c r="D307" s="24">
        <v>0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8"/>
    </row>
    <row r="308" spans="2:18" x14ac:dyDescent="0.2">
      <c r="B308" s="25"/>
      <c r="C308" s="1" t="s">
        <v>112</v>
      </c>
      <c r="D308" s="24">
        <v>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8"/>
    </row>
    <row r="309" spans="2:18" x14ac:dyDescent="0.2">
      <c r="B309" s="25"/>
      <c r="C309" s="1" t="s">
        <v>113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8"/>
    </row>
    <row r="310" spans="2:18" x14ac:dyDescent="0.2">
      <c r="B310" s="25"/>
      <c r="C310" s="1" t="s">
        <v>114</v>
      </c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8"/>
    </row>
    <row r="311" spans="2:18" x14ac:dyDescent="0.2">
      <c r="B311" s="25"/>
      <c r="C311" s="1" t="s">
        <v>115</v>
      </c>
      <c r="D311" s="24">
        <v>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8"/>
    </row>
    <row r="312" spans="2:18" x14ac:dyDescent="0.2">
      <c r="B312" s="25"/>
      <c r="C312" s="1" t="s">
        <v>116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8"/>
    </row>
    <row r="313" spans="2:18" x14ac:dyDescent="0.2">
      <c r="B313" s="25"/>
      <c r="C313" s="1" t="s">
        <v>117</v>
      </c>
      <c r="D313" s="24">
        <v>0</v>
      </c>
      <c r="E313" s="24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8"/>
    </row>
    <row r="314" spans="2:18" x14ac:dyDescent="0.2">
      <c r="B314" s="25"/>
      <c r="C314" s="1" t="s">
        <v>118</v>
      </c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8"/>
    </row>
    <row r="315" spans="2:18" x14ac:dyDescent="0.2">
      <c r="B315" s="25"/>
      <c r="C315" s="1" t="s">
        <v>119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8"/>
    </row>
    <row r="316" spans="2:18" x14ac:dyDescent="0.2">
      <c r="B316" s="25"/>
      <c r="C316" s="1" t="s">
        <v>120</v>
      </c>
      <c r="D316" s="24">
        <v>0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8"/>
    </row>
    <row r="317" spans="2:18" x14ac:dyDescent="0.2">
      <c r="B317" s="25"/>
      <c r="C317" s="1" t="s">
        <v>121</v>
      </c>
      <c r="D317" s="24">
        <v>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8"/>
    </row>
    <row r="318" spans="2:18" x14ac:dyDescent="0.2">
      <c r="B318" s="25"/>
      <c r="C318" s="1" t="s">
        <v>122</v>
      </c>
      <c r="D318" s="24">
        <v>0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8"/>
    </row>
    <row r="319" spans="2:18" x14ac:dyDescent="0.2">
      <c r="B319" s="25"/>
      <c r="C319" s="1" t="s">
        <v>210</v>
      </c>
      <c r="D319" s="24">
        <v>0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8"/>
    </row>
    <row r="320" spans="2:18" x14ac:dyDescent="0.2">
      <c r="B320" s="25"/>
      <c r="C320" s="1" t="s">
        <v>123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8"/>
    </row>
    <row r="321" spans="2:18" x14ac:dyDescent="0.2">
      <c r="B321" s="25"/>
      <c r="C321" s="1" t="s">
        <v>124</v>
      </c>
      <c r="D321" s="24">
        <v>0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8"/>
    </row>
    <row r="322" spans="2:18" x14ac:dyDescent="0.2">
      <c r="B322" s="25"/>
      <c r="C322" s="1" t="s">
        <v>125</v>
      </c>
      <c r="D322" s="24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8"/>
    </row>
    <row r="323" spans="2:18" x14ac:dyDescent="0.2">
      <c r="B323" s="25"/>
      <c r="C323" s="1" t="s">
        <v>126</v>
      </c>
      <c r="D323" s="24">
        <v>0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8"/>
    </row>
    <row r="324" spans="2:18" x14ac:dyDescent="0.2">
      <c r="B324" s="25"/>
      <c r="C324" s="1" t="s">
        <v>192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8"/>
    </row>
    <row r="325" spans="2:18" x14ac:dyDescent="0.2">
      <c r="B325" s="25"/>
      <c r="C325" s="1" t="s">
        <v>127</v>
      </c>
      <c r="D325" s="24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8"/>
    </row>
    <row r="326" spans="2:18" x14ac:dyDescent="0.2">
      <c r="B326" s="25"/>
      <c r="C326" s="1" t="s">
        <v>128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8"/>
    </row>
    <row r="327" spans="2:18" x14ac:dyDescent="0.2">
      <c r="B327" s="25"/>
      <c r="C327" s="1" t="s">
        <v>129</v>
      </c>
      <c r="D327" s="24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8"/>
    </row>
    <row r="328" spans="2:18" x14ac:dyDescent="0.2">
      <c r="B328" s="25"/>
      <c r="C328" s="1" t="s">
        <v>130</v>
      </c>
      <c r="D328" s="24"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8"/>
    </row>
    <row r="329" spans="2:18" x14ac:dyDescent="0.2">
      <c r="B329" s="25"/>
      <c r="C329" s="1" t="s">
        <v>131</v>
      </c>
      <c r="D329" s="24">
        <v>0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8"/>
    </row>
    <row r="330" spans="2:18" x14ac:dyDescent="0.2">
      <c r="B330" s="25"/>
      <c r="C330" s="1" t="s">
        <v>132</v>
      </c>
      <c r="D330" s="24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8"/>
    </row>
    <row r="331" spans="2:18" x14ac:dyDescent="0.2">
      <c r="B331" s="25"/>
      <c r="C331" s="1" t="s">
        <v>133</v>
      </c>
      <c r="D331" s="24">
        <v>0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8"/>
    </row>
    <row r="332" spans="2:18" x14ac:dyDescent="0.2">
      <c r="B332" s="25"/>
      <c r="C332" s="1" t="s">
        <v>134</v>
      </c>
      <c r="D332" s="24">
        <v>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8"/>
    </row>
    <row r="333" spans="2:18" x14ac:dyDescent="0.2">
      <c r="B333" s="25"/>
      <c r="C333" s="1" t="s">
        <v>135</v>
      </c>
      <c r="D333" s="24">
        <v>0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8"/>
    </row>
    <row r="334" spans="2:18" x14ac:dyDescent="0.2">
      <c r="B334" s="25"/>
      <c r="C334" s="1" t="s">
        <v>136</v>
      </c>
      <c r="D334" s="24">
        <v>0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8"/>
    </row>
    <row r="335" spans="2:18" x14ac:dyDescent="0.2">
      <c r="B335" s="25"/>
      <c r="C335" s="1" t="s">
        <v>137</v>
      </c>
      <c r="D335" s="24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8"/>
    </row>
    <row r="336" spans="2:18" x14ac:dyDescent="0.2">
      <c r="B336" s="25"/>
      <c r="C336" s="1" t="s">
        <v>138</v>
      </c>
      <c r="D336" s="24">
        <v>0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8"/>
    </row>
    <row r="337" spans="2:18" x14ac:dyDescent="0.2">
      <c r="B337" s="25"/>
      <c r="C337" s="1" t="s">
        <v>139</v>
      </c>
      <c r="D337" s="24">
        <v>0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8"/>
    </row>
    <row r="338" spans="2:18" x14ac:dyDescent="0.2">
      <c r="B338" s="25"/>
      <c r="C338" s="1" t="s">
        <v>140</v>
      </c>
      <c r="D338" s="24">
        <v>0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8"/>
    </row>
    <row r="339" spans="2:18" x14ac:dyDescent="0.2">
      <c r="B339" s="25"/>
      <c r="C339" s="1" t="s">
        <v>141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8"/>
    </row>
    <row r="340" spans="2:18" x14ac:dyDescent="0.2">
      <c r="B340" s="25"/>
      <c r="C340" s="1" t="s">
        <v>142</v>
      </c>
      <c r="D340" s="24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8"/>
    </row>
    <row r="341" spans="2:18" x14ac:dyDescent="0.2">
      <c r="B341" s="25"/>
      <c r="C341" s="1" t="s">
        <v>143</v>
      </c>
      <c r="D341" s="24">
        <v>0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8"/>
    </row>
    <row r="342" spans="2:18" x14ac:dyDescent="0.2">
      <c r="B342" s="25"/>
      <c r="C342" s="1" t="s">
        <v>144</v>
      </c>
      <c r="D342" s="24">
        <v>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8"/>
    </row>
    <row r="343" spans="2:18" x14ac:dyDescent="0.2">
      <c r="B343" s="25"/>
      <c r="C343" s="1" t="s">
        <v>145</v>
      </c>
      <c r="D343" s="24">
        <v>0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8"/>
    </row>
    <row r="344" spans="2:18" x14ac:dyDescent="0.2">
      <c r="B344" s="25"/>
      <c r="C344" s="1" t="s">
        <v>146</v>
      </c>
      <c r="D344" s="24">
        <v>0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8"/>
    </row>
    <row r="345" spans="2:18" x14ac:dyDescent="0.2">
      <c r="B345" s="25"/>
      <c r="C345" s="1" t="s">
        <v>147</v>
      </c>
      <c r="D345" s="24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8"/>
    </row>
    <row r="346" spans="2:18" x14ac:dyDescent="0.2">
      <c r="B346" s="25"/>
      <c r="C346" s="1" t="s">
        <v>148</v>
      </c>
      <c r="D346" s="24">
        <v>0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8"/>
    </row>
    <row r="347" spans="2:18" x14ac:dyDescent="0.2">
      <c r="B347" s="25"/>
      <c r="C347" s="1" t="s">
        <v>149</v>
      </c>
      <c r="D347" s="24">
        <v>0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8"/>
    </row>
    <row r="348" spans="2:18" x14ac:dyDescent="0.2">
      <c r="B348" s="25"/>
      <c r="C348" s="1" t="s">
        <v>150</v>
      </c>
      <c r="D348" s="24">
        <v>0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8"/>
    </row>
    <row r="349" spans="2:18" x14ac:dyDescent="0.2">
      <c r="B349" s="25"/>
      <c r="C349" s="1" t="s">
        <v>151</v>
      </c>
      <c r="D349" s="24">
        <v>0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8"/>
    </row>
    <row r="350" spans="2:18" x14ac:dyDescent="0.2">
      <c r="B350" s="25"/>
      <c r="C350" s="1" t="s">
        <v>152</v>
      </c>
      <c r="D350" s="24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8"/>
    </row>
    <row r="351" spans="2:18" x14ac:dyDescent="0.2">
      <c r="B351" s="25"/>
      <c r="C351" s="1" t="s">
        <v>153</v>
      </c>
      <c r="D351" s="24">
        <v>0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8"/>
    </row>
    <row r="352" spans="2:18" x14ac:dyDescent="0.2">
      <c r="B352" s="25"/>
      <c r="C352" s="1" t="s">
        <v>201</v>
      </c>
      <c r="D352" s="24">
        <v>0</v>
      </c>
      <c r="E352" s="24">
        <v>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8"/>
    </row>
    <row r="353" spans="2:18" x14ac:dyDescent="0.2">
      <c r="B353" s="25"/>
      <c r="C353" s="1" t="s">
        <v>154</v>
      </c>
      <c r="D353" s="24">
        <v>0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8"/>
    </row>
    <row r="354" spans="2:18" x14ac:dyDescent="0.2">
      <c r="B354" s="25"/>
      <c r="C354" s="1" t="s">
        <v>155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8"/>
    </row>
    <row r="355" spans="2:18" x14ac:dyDescent="0.2">
      <c r="B355" s="25"/>
      <c r="C355" s="1" t="s">
        <v>156</v>
      </c>
      <c r="D355" s="24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8"/>
    </row>
    <row r="356" spans="2:18" x14ac:dyDescent="0.2">
      <c r="B356" s="25"/>
      <c r="C356" s="1" t="s">
        <v>157</v>
      </c>
      <c r="D356" s="24">
        <v>0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8"/>
    </row>
    <row r="357" spans="2:18" x14ac:dyDescent="0.2">
      <c r="B357" s="25"/>
      <c r="C357" s="1" t="s">
        <v>195</v>
      </c>
      <c r="D357" s="24">
        <v>0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8"/>
    </row>
    <row r="358" spans="2:18" x14ac:dyDescent="0.2">
      <c r="B358" s="25"/>
      <c r="C358" s="1" t="s">
        <v>158</v>
      </c>
      <c r="D358" s="24">
        <v>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8"/>
    </row>
    <row r="359" spans="2:18" x14ac:dyDescent="0.2">
      <c r="B359" s="25"/>
      <c r="C359" s="1" t="s">
        <v>159</v>
      </c>
      <c r="D359" s="24">
        <v>0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8"/>
    </row>
    <row r="360" spans="2:18" x14ac:dyDescent="0.2">
      <c r="B360" s="25"/>
      <c r="C360" s="1" t="s">
        <v>160</v>
      </c>
      <c r="D360" s="24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8"/>
    </row>
    <row r="361" spans="2:18" x14ac:dyDescent="0.2">
      <c r="B361" s="25"/>
      <c r="C361" s="1" t="s">
        <v>161</v>
      </c>
      <c r="D361" s="24">
        <v>0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8"/>
    </row>
    <row r="362" spans="2:18" x14ac:dyDescent="0.2">
      <c r="B362" s="25"/>
      <c r="C362" s="1" t="s">
        <v>162</v>
      </c>
      <c r="D362" s="24">
        <v>0</v>
      </c>
      <c r="E362" s="24">
        <v>0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8"/>
    </row>
    <row r="363" spans="2:18" x14ac:dyDescent="0.2">
      <c r="B363" s="25"/>
      <c r="C363" s="1" t="s">
        <v>163</v>
      </c>
      <c r="D363" s="24">
        <v>0</v>
      </c>
      <c r="E363" s="24">
        <v>0</v>
      </c>
      <c r="F363" s="24">
        <v>0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8"/>
    </row>
    <row r="364" spans="2:18" x14ac:dyDescent="0.2">
      <c r="B364" s="25"/>
      <c r="C364" s="1" t="s">
        <v>164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8"/>
    </row>
    <row r="365" spans="2:18" x14ac:dyDescent="0.2">
      <c r="B365" s="25"/>
      <c r="C365" s="1" t="s">
        <v>165</v>
      </c>
      <c r="D365" s="24">
        <v>0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8"/>
    </row>
    <row r="366" spans="2:18" x14ac:dyDescent="0.2">
      <c r="B366" s="25"/>
      <c r="C366" s="1" t="s">
        <v>166</v>
      </c>
      <c r="D366" s="24">
        <v>0</v>
      </c>
      <c r="E366" s="24">
        <v>0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8"/>
    </row>
    <row r="367" spans="2:18" x14ac:dyDescent="0.2">
      <c r="B367" s="25"/>
      <c r="C367" s="1" t="s">
        <v>167</v>
      </c>
      <c r="D367" s="24">
        <v>0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8"/>
    </row>
    <row r="368" spans="2:18" x14ac:dyDescent="0.2">
      <c r="B368" s="25"/>
      <c r="C368" s="1" t="s">
        <v>168</v>
      </c>
      <c r="D368" s="24">
        <v>0</v>
      </c>
      <c r="E368" s="24">
        <v>0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8"/>
    </row>
    <row r="369" spans="2:18" x14ac:dyDescent="0.2">
      <c r="B369" s="25"/>
      <c r="C369" s="1" t="s">
        <v>169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8"/>
    </row>
    <row r="370" spans="2:18" x14ac:dyDescent="0.2">
      <c r="B370" s="25"/>
      <c r="C370" s="1" t="s">
        <v>232</v>
      </c>
      <c r="D370" s="24">
        <v>0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8"/>
    </row>
    <row r="371" spans="2:18" x14ac:dyDescent="0.2">
      <c r="B371" s="25"/>
      <c r="C371" s="1" t="s">
        <v>170</v>
      </c>
      <c r="D371" s="24">
        <v>0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8"/>
    </row>
    <row r="372" spans="2:18" x14ac:dyDescent="0.2">
      <c r="B372" s="25"/>
      <c r="C372" s="1" t="s">
        <v>171</v>
      </c>
      <c r="D372" s="24">
        <v>0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8"/>
    </row>
    <row r="373" spans="2:18" x14ac:dyDescent="0.2">
      <c r="B373" s="25"/>
      <c r="C373" s="1" t="s">
        <v>172</v>
      </c>
      <c r="D373" s="24">
        <v>0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0</v>
      </c>
      <c r="Q373" s="24">
        <v>0</v>
      </c>
      <c r="R373" s="8"/>
    </row>
    <row r="374" spans="2:18" x14ac:dyDescent="0.2">
      <c r="B374" s="1"/>
      <c r="C374" s="1" t="s">
        <v>173</v>
      </c>
      <c r="D374" s="24">
        <v>0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8"/>
    </row>
    <row r="375" spans="2:18" x14ac:dyDescent="0.2">
      <c r="B375" s="25"/>
      <c r="C375" s="1" t="s">
        <v>174</v>
      </c>
      <c r="D375" s="24">
        <v>0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8"/>
    </row>
    <row r="376" spans="2:18" x14ac:dyDescent="0.2">
      <c r="B376" s="25"/>
      <c r="C376" s="1" t="s">
        <v>175</v>
      </c>
      <c r="D376" s="24">
        <v>0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8"/>
    </row>
    <row r="377" spans="2:18" x14ac:dyDescent="0.2">
      <c r="B377" s="25"/>
      <c r="C377" s="1" t="s">
        <v>176</v>
      </c>
      <c r="D377" s="24">
        <v>0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8"/>
    </row>
    <row r="378" spans="2:18" x14ac:dyDescent="0.2">
      <c r="B378" s="25"/>
      <c r="C378" s="1" t="s">
        <v>177</v>
      </c>
      <c r="D378" s="24">
        <v>0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8"/>
    </row>
    <row r="379" spans="2:18" x14ac:dyDescent="0.2">
      <c r="B379" s="25"/>
      <c r="C379" s="1" t="s">
        <v>178</v>
      </c>
      <c r="D379" s="24">
        <v>0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8"/>
    </row>
    <row r="380" spans="2:18" x14ac:dyDescent="0.2">
      <c r="B380" s="25"/>
      <c r="C380" s="1" t="s">
        <v>179</v>
      </c>
      <c r="D380" s="24">
        <v>0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8"/>
    </row>
    <row r="381" spans="2:18" x14ac:dyDescent="0.2">
      <c r="B381" s="25"/>
      <c r="C381" s="1" t="s">
        <v>233</v>
      </c>
      <c r="D381" s="24">
        <v>0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8"/>
    </row>
    <row r="382" spans="2:18" x14ac:dyDescent="0.2">
      <c r="B382" s="25"/>
      <c r="C382" s="1" t="s">
        <v>180</v>
      </c>
      <c r="D382" s="24">
        <v>0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8"/>
    </row>
    <row r="383" spans="2:18" x14ac:dyDescent="0.2">
      <c r="B383" s="25"/>
      <c r="C383" s="1" t="s">
        <v>212</v>
      </c>
      <c r="D383" s="24">
        <v>0</v>
      </c>
      <c r="E383" s="24">
        <v>0</v>
      </c>
      <c r="F383" s="24">
        <v>0</v>
      </c>
      <c r="G383" s="24">
        <v>0</v>
      </c>
      <c r="H383" s="24">
        <v>0</v>
      </c>
      <c r="I383" s="24">
        <v>0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8"/>
    </row>
    <row r="384" spans="2:18" x14ac:dyDescent="0.2">
      <c r="B384" s="25"/>
      <c r="C384" s="1" t="s">
        <v>181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8"/>
    </row>
    <row r="385" spans="1:18" x14ac:dyDescent="0.2">
      <c r="B385" s="25"/>
      <c r="C385" s="1" t="s">
        <v>182</v>
      </c>
      <c r="D385" s="24">
        <v>0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8"/>
    </row>
    <row r="386" spans="1:18" x14ac:dyDescent="0.2">
      <c r="B386" s="25"/>
      <c r="R386" s="8"/>
    </row>
    <row r="387" spans="1:18" x14ac:dyDescent="0.2">
      <c r="B387" s="23" t="s">
        <v>185</v>
      </c>
      <c r="C387" s="1" t="s">
        <v>8</v>
      </c>
      <c r="D387" s="24">
        <v>1319</v>
      </c>
      <c r="E387" s="24">
        <v>1282</v>
      </c>
      <c r="F387" s="24">
        <v>1271</v>
      </c>
      <c r="G387" s="24">
        <v>1274</v>
      </c>
      <c r="H387" s="24">
        <v>1301</v>
      </c>
      <c r="I387" s="24">
        <v>1308</v>
      </c>
      <c r="J387" s="24">
        <v>1316</v>
      </c>
      <c r="K387" s="24">
        <v>1412</v>
      </c>
      <c r="L387" s="24">
        <v>1346</v>
      </c>
      <c r="M387" s="24">
        <v>1321</v>
      </c>
      <c r="N387" s="24">
        <v>1267</v>
      </c>
      <c r="O387" s="24">
        <v>1306</v>
      </c>
      <c r="P387" s="24">
        <v>1345</v>
      </c>
      <c r="Q387" s="24">
        <v>1410</v>
      </c>
      <c r="R387" s="8"/>
    </row>
    <row r="388" spans="1:18" x14ac:dyDescent="0.2">
      <c r="A388" s="1"/>
      <c r="C388" s="1" t="s">
        <v>9</v>
      </c>
      <c r="D388" s="24">
        <v>1282</v>
      </c>
      <c r="E388" s="24">
        <v>1247</v>
      </c>
      <c r="F388" s="24">
        <v>1243</v>
      </c>
      <c r="G388" s="24">
        <v>1234</v>
      </c>
      <c r="H388" s="24">
        <v>1245</v>
      </c>
      <c r="I388" s="24">
        <v>1223</v>
      </c>
      <c r="J388" s="24">
        <v>1164</v>
      </c>
      <c r="K388" s="24">
        <v>1196</v>
      </c>
      <c r="L388" s="24">
        <v>1193</v>
      </c>
      <c r="M388" s="24">
        <v>1173</v>
      </c>
      <c r="N388" s="24">
        <v>1153</v>
      </c>
      <c r="O388" s="24">
        <v>1173</v>
      </c>
      <c r="P388" s="24">
        <v>1181</v>
      </c>
      <c r="Q388" s="24">
        <v>1199</v>
      </c>
      <c r="R388" s="8"/>
    </row>
    <row r="389" spans="1:18" x14ac:dyDescent="0.2">
      <c r="B389" s="25"/>
      <c r="C389" s="1" t="s">
        <v>10</v>
      </c>
      <c r="D389" s="24">
        <v>2</v>
      </c>
      <c r="E389" s="24">
        <v>1</v>
      </c>
      <c r="F389" s="24">
        <v>1</v>
      </c>
      <c r="G389" s="24">
        <v>1</v>
      </c>
      <c r="H389" s="24">
        <v>1</v>
      </c>
      <c r="I389" s="24">
        <v>3</v>
      </c>
      <c r="J389" s="24">
        <v>3</v>
      </c>
      <c r="K389" s="24">
        <v>3</v>
      </c>
      <c r="L389" s="24">
        <v>2</v>
      </c>
      <c r="M389" s="24">
        <v>2</v>
      </c>
      <c r="N389" s="24">
        <v>0</v>
      </c>
      <c r="O389" s="24">
        <v>0</v>
      </c>
      <c r="P389" s="24">
        <v>0</v>
      </c>
      <c r="Q389" s="24">
        <v>2</v>
      </c>
      <c r="R389" s="8"/>
    </row>
    <row r="390" spans="1:18" x14ac:dyDescent="0.2">
      <c r="B390" s="25"/>
      <c r="C390" s="1" t="s">
        <v>11</v>
      </c>
      <c r="D390" s="24">
        <v>0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8"/>
    </row>
    <row r="391" spans="1:18" x14ac:dyDescent="0.2">
      <c r="C391" s="1" t="s">
        <v>12</v>
      </c>
      <c r="D391" s="24">
        <v>1</v>
      </c>
      <c r="E391" s="24">
        <v>1</v>
      </c>
      <c r="F391" s="24">
        <v>0</v>
      </c>
      <c r="G391" s="24">
        <v>2</v>
      </c>
      <c r="H391" s="24">
        <v>2</v>
      </c>
      <c r="I391" s="24">
        <v>2</v>
      </c>
      <c r="J391" s="24">
        <v>2</v>
      </c>
      <c r="K391" s="24">
        <v>3</v>
      </c>
      <c r="L391" s="24">
        <v>3</v>
      </c>
      <c r="M391" s="24">
        <v>3</v>
      </c>
      <c r="N391" s="24">
        <v>2</v>
      </c>
      <c r="O391" s="24">
        <v>2</v>
      </c>
      <c r="P391" s="24">
        <v>2</v>
      </c>
      <c r="Q391" s="24">
        <v>2</v>
      </c>
      <c r="R391" s="8"/>
    </row>
    <row r="392" spans="1:18" x14ac:dyDescent="0.2">
      <c r="B392" s="25"/>
      <c r="C392" s="1" t="s">
        <v>13</v>
      </c>
      <c r="D392" s="24">
        <v>0</v>
      </c>
      <c r="E392" s="24">
        <v>0</v>
      </c>
      <c r="F392" s="24">
        <v>0</v>
      </c>
      <c r="G392" s="24">
        <v>0</v>
      </c>
      <c r="H392" s="24">
        <v>0</v>
      </c>
      <c r="I392" s="24">
        <v>2</v>
      </c>
      <c r="J392" s="24">
        <v>4</v>
      </c>
      <c r="K392" s="24">
        <v>3</v>
      </c>
      <c r="L392" s="24">
        <v>4</v>
      </c>
      <c r="M392" s="24">
        <v>4</v>
      </c>
      <c r="N392" s="24">
        <v>4</v>
      </c>
      <c r="O392" s="24">
        <v>3</v>
      </c>
      <c r="P392" s="24">
        <v>3</v>
      </c>
      <c r="Q392" s="24">
        <v>4</v>
      </c>
      <c r="R392" s="8"/>
    </row>
    <row r="393" spans="1:18" x14ac:dyDescent="0.2">
      <c r="B393" s="25"/>
      <c r="C393" s="1" t="s">
        <v>14</v>
      </c>
      <c r="D393" s="24">
        <v>0</v>
      </c>
      <c r="E393" s="24">
        <v>1</v>
      </c>
      <c r="F393" s="24">
        <v>1</v>
      </c>
      <c r="G393" s="24">
        <v>0</v>
      </c>
      <c r="H393" s="24">
        <v>0</v>
      </c>
      <c r="I393" s="24">
        <v>1</v>
      </c>
      <c r="J393" s="24">
        <v>0</v>
      </c>
      <c r="K393" s="24">
        <v>1</v>
      </c>
      <c r="L393" s="24">
        <v>0</v>
      </c>
      <c r="M393" s="24">
        <v>2</v>
      </c>
      <c r="N393" s="24">
        <v>2</v>
      </c>
      <c r="O393" s="24">
        <v>1</v>
      </c>
      <c r="P393" s="24">
        <v>1</v>
      </c>
      <c r="Q393" s="24">
        <v>1</v>
      </c>
      <c r="R393" s="8"/>
    </row>
    <row r="394" spans="1:18" x14ac:dyDescent="0.2">
      <c r="B394" s="25"/>
      <c r="C394" s="1" t="s">
        <v>15</v>
      </c>
      <c r="D394" s="24">
        <v>0</v>
      </c>
      <c r="E394" s="24">
        <v>0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1</v>
      </c>
      <c r="R394" s="8"/>
    </row>
    <row r="395" spans="1:18" x14ac:dyDescent="0.2">
      <c r="B395" s="25"/>
      <c r="C395" s="1" t="s">
        <v>16</v>
      </c>
      <c r="D395" s="24">
        <v>0</v>
      </c>
      <c r="E395" s="24">
        <v>0</v>
      </c>
      <c r="F395" s="24">
        <v>0</v>
      </c>
      <c r="G395" s="24">
        <v>0</v>
      </c>
      <c r="H395" s="24">
        <v>0</v>
      </c>
      <c r="I395" s="24">
        <v>0</v>
      </c>
      <c r="J395" s="24">
        <v>1</v>
      </c>
      <c r="K395" s="24">
        <v>0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4">
        <v>2</v>
      </c>
      <c r="R395" s="8"/>
    </row>
    <row r="396" spans="1:18" x14ac:dyDescent="0.2">
      <c r="B396" s="25"/>
      <c r="C396" s="1" t="s">
        <v>17</v>
      </c>
      <c r="D396" s="24">
        <v>0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8"/>
    </row>
    <row r="397" spans="1:18" x14ac:dyDescent="0.2">
      <c r="B397" s="25"/>
      <c r="C397" s="1" t="s">
        <v>18</v>
      </c>
      <c r="D397" s="24">
        <v>0</v>
      </c>
      <c r="E397" s="24">
        <v>1</v>
      </c>
      <c r="F397" s="24">
        <v>0</v>
      </c>
      <c r="G397" s="24">
        <v>1</v>
      </c>
      <c r="H397" s="24">
        <v>3</v>
      </c>
      <c r="I397" s="24">
        <v>4</v>
      </c>
      <c r="J397" s="24">
        <v>16</v>
      </c>
      <c r="K397" s="24">
        <v>19</v>
      </c>
      <c r="L397" s="24">
        <v>15</v>
      </c>
      <c r="M397" s="24">
        <v>27</v>
      </c>
      <c r="N397" s="24">
        <v>12</v>
      </c>
      <c r="O397" s="24">
        <v>16</v>
      </c>
      <c r="P397" s="24">
        <v>21</v>
      </c>
      <c r="Q397" s="24">
        <v>28</v>
      </c>
      <c r="R397" s="8"/>
    </row>
    <row r="398" spans="1:18" x14ac:dyDescent="0.2">
      <c r="B398" s="25"/>
      <c r="C398" s="1" t="s">
        <v>19</v>
      </c>
      <c r="D398" s="24">
        <v>7</v>
      </c>
      <c r="E398" s="24">
        <v>8</v>
      </c>
      <c r="F398" s="24">
        <v>6</v>
      </c>
      <c r="G398" s="24">
        <v>6</v>
      </c>
      <c r="H398" s="24">
        <v>7</v>
      </c>
      <c r="I398" s="24">
        <v>3</v>
      </c>
      <c r="J398" s="24">
        <v>5</v>
      </c>
      <c r="K398" s="24">
        <v>3</v>
      </c>
      <c r="L398" s="24">
        <v>9</v>
      </c>
      <c r="M398" s="24">
        <v>5</v>
      </c>
      <c r="N398" s="24">
        <v>3</v>
      </c>
      <c r="O398" s="24">
        <v>5</v>
      </c>
      <c r="P398" s="24">
        <v>5</v>
      </c>
      <c r="Q398" s="24">
        <v>6</v>
      </c>
      <c r="R398" s="8"/>
    </row>
    <row r="399" spans="1:18" x14ac:dyDescent="0.2">
      <c r="B399" s="25"/>
      <c r="C399" s="1" t="s">
        <v>20</v>
      </c>
      <c r="D399" s="24">
        <v>1</v>
      </c>
      <c r="E399" s="24">
        <v>2</v>
      </c>
      <c r="F399" s="24">
        <v>2</v>
      </c>
      <c r="G399" s="24">
        <v>3</v>
      </c>
      <c r="H399" s="24">
        <v>4</v>
      </c>
      <c r="I399" s="24">
        <v>3</v>
      </c>
      <c r="J399" s="24">
        <v>4</v>
      </c>
      <c r="K399" s="24">
        <v>5</v>
      </c>
      <c r="L399" s="24">
        <v>5</v>
      </c>
      <c r="M399" s="24">
        <v>6</v>
      </c>
      <c r="N399" s="24">
        <v>7</v>
      </c>
      <c r="O399" s="24">
        <v>5</v>
      </c>
      <c r="P399" s="24">
        <v>3</v>
      </c>
      <c r="Q399" s="24">
        <v>4</v>
      </c>
      <c r="R399" s="8"/>
    </row>
    <row r="400" spans="1:18" x14ac:dyDescent="0.2">
      <c r="B400" s="25"/>
      <c r="C400" s="1" t="s">
        <v>21</v>
      </c>
      <c r="D400" s="24">
        <v>1</v>
      </c>
      <c r="E400" s="24">
        <v>1</v>
      </c>
      <c r="F400" s="24">
        <v>1</v>
      </c>
      <c r="G400" s="24">
        <v>1</v>
      </c>
      <c r="H400" s="24">
        <v>3</v>
      </c>
      <c r="I400" s="24">
        <v>4</v>
      </c>
      <c r="J400" s="24">
        <v>3</v>
      </c>
      <c r="K400" s="24">
        <v>3</v>
      </c>
      <c r="L400" s="24">
        <v>4</v>
      </c>
      <c r="M400" s="24">
        <v>6</v>
      </c>
      <c r="N400" s="24">
        <v>0</v>
      </c>
      <c r="O400" s="24">
        <v>4</v>
      </c>
      <c r="P400" s="24">
        <v>10</v>
      </c>
      <c r="Q400" s="24">
        <v>14</v>
      </c>
      <c r="R400" s="8"/>
    </row>
    <row r="401" spans="2:18" x14ac:dyDescent="0.2">
      <c r="B401" s="25"/>
      <c r="C401" s="1" t="s">
        <v>22</v>
      </c>
      <c r="D401" s="24">
        <v>1</v>
      </c>
      <c r="E401" s="24">
        <v>2</v>
      </c>
      <c r="F401" s="24">
        <v>2</v>
      </c>
      <c r="G401" s="24">
        <v>3</v>
      </c>
      <c r="H401" s="24">
        <v>1</v>
      </c>
      <c r="I401" s="24">
        <v>1</v>
      </c>
      <c r="J401" s="24">
        <v>5</v>
      </c>
      <c r="K401" s="24">
        <v>3</v>
      </c>
      <c r="L401" s="24">
        <v>3</v>
      </c>
      <c r="M401" s="24">
        <v>4</v>
      </c>
      <c r="N401" s="24">
        <v>2</v>
      </c>
      <c r="O401" s="24">
        <v>2</v>
      </c>
      <c r="P401" s="24">
        <v>2</v>
      </c>
      <c r="Q401" s="24">
        <v>4</v>
      </c>
      <c r="R401" s="8"/>
    </row>
    <row r="402" spans="2:18" x14ac:dyDescent="0.2">
      <c r="B402" s="25"/>
      <c r="C402" s="1" t="s">
        <v>23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>
        <v>1</v>
      </c>
      <c r="J402" s="24">
        <v>1</v>
      </c>
      <c r="K402" s="24">
        <v>1</v>
      </c>
      <c r="L402" s="24">
        <v>1</v>
      </c>
      <c r="M402" s="24">
        <v>3</v>
      </c>
      <c r="N402" s="24">
        <v>1</v>
      </c>
      <c r="O402" s="24">
        <v>2</v>
      </c>
      <c r="P402" s="24">
        <v>2</v>
      </c>
      <c r="Q402" s="24">
        <v>2</v>
      </c>
      <c r="R402" s="8"/>
    </row>
    <row r="403" spans="2:18" x14ac:dyDescent="0.2">
      <c r="B403" s="25"/>
      <c r="C403" s="1" t="s">
        <v>24</v>
      </c>
      <c r="D403" s="24">
        <v>0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0</v>
      </c>
      <c r="R403" s="8"/>
    </row>
    <row r="404" spans="2:18" x14ac:dyDescent="0.2">
      <c r="B404" s="25"/>
      <c r="C404" s="1" t="s">
        <v>25</v>
      </c>
      <c r="D404" s="24">
        <v>2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>
        <v>0</v>
      </c>
      <c r="K404" s="24">
        <v>2</v>
      </c>
      <c r="L404" s="24">
        <v>0</v>
      </c>
      <c r="M404" s="24">
        <v>0</v>
      </c>
      <c r="N404" s="24">
        <v>1</v>
      </c>
      <c r="O404" s="24">
        <v>6</v>
      </c>
      <c r="P404" s="24">
        <v>5</v>
      </c>
      <c r="Q404" s="24">
        <v>11</v>
      </c>
      <c r="R404" s="8"/>
    </row>
    <row r="405" spans="2:18" x14ac:dyDescent="0.2">
      <c r="B405" s="25"/>
      <c r="C405" s="1" t="s">
        <v>26</v>
      </c>
      <c r="D405" s="24">
        <v>0</v>
      </c>
      <c r="E405" s="24"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1</v>
      </c>
      <c r="Q405" s="24">
        <v>1</v>
      </c>
      <c r="R405" s="8"/>
    </row>
    <row r="406" spans="2:18" x14ac:dyDescent="0.2">
      <c r="B406" s="25"/>
      <c r="C406" s="1" t="s">
        <v>27</v>
      </c>
      <c r="D406" s="24">
        <v>0</v>
      </c>
      <c r="E406" s="24">
        <v>0</v>
      </c>
      <c r="F406" s="24">
        <v>0</v>
      </c>
      <c r="G406" s="24">
        <v>0</v>
      </c>
      <c r="H406" s="24">
        <v>0</v>
      </c>
      <c r="I406" s="24">
        <v>2</v>
      </c>
      <c r="J406" s="24">
        <v>3</v>
      </c>
      <c r="K406" s="24">
        <v>0</v>
      </c>
      <c r="L406" s="24">
        <v>0</v>
      </c>
      <c r="M406" s="24">
        <v>0</v>
      </c>
      <c r="N406" s="24">
        <v>1</v>
      </c>
      <c r="O406" s="24">
        <v>3</v>
      </c>
      <c r="P406" s="24">
        <v>6</v>
      </c>
      <c r="Q406" s="24">
        <v>5</v>
      </c>
      <c r="R406" s="8"/>
    </row>
    <row r="407" spans="2:18" x14ac:dyDescent="0.2">
      <c r="B407" s="25"/>
      <c r="C407" s="1" t="s">
        <v>28</v>
      </c>
      <c r="D407" s="24">
        <v>1</v>
      </c>
      <c r="E407" s="24">
        <v>0</v>
      </c>
      <c r="F407" s="24">
        <v>0</v>
      </c>
      <c r="G407" s="24">
        <v>0</v>
      </c>
      <c r="H407" s="24">
        <v>0</v>
      </c>
      <c r="I407" s="24">
        <v>9</v>
      </c>
      <c r="J407" s="24">
        <v>8</v>
      </c>
      <c r="K407" s="24">
        <v>12</v>
      </c>
      <c r="L407" s="24">
        <v>0</v>
      </c>
      <c r="M407" s="24">
        <v>1</v>
      </c>
      <c r="N407" s="24">
        <v>1</v>
      </c>
      <c r="O407" s="24">
        <v>1</v>
      </c>
      <c r="P407" s="24">
        <v>4</v>
      </c>
      <c r="Q407" s="24">
        <v>2</v>
      </c>
      <c r="R407" s="8"/>
    </row>
    <row r="408" spans="2:18" x14ac:dyDescent="0.2">
      <c r="B408" s="25"/>
      <c r="C408" s="1" t="s">
        <v>29</v>
      </c>
      <c r="D408" s="24">
        <v>0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8"/>
    </row>
    <row r="409" spans="2:18" x14ac:dyDescent="0.2">
      <c r="B409" s="25"/>
      <c r="C409" s="1" t="s">
        <v>30</v>
      </c>
      <c r="D409" s="24">
        <v>5</v>
      </c>
      <c r="E409" s="24">
        <v>2</v>
      </c>
      <c r="F409" s="24">
        <v>2</v>
      </c>
      <c r="G409" s="24">
        <v>2</v>
      </c>
      <c r="H409" s="24">
        <v>3</v>
      </c>
      <c r="I409" s="24">
        <v>1</v>
      </c>
      <c r="J409" s="24">
        <v>1</v>
      </c>
      <c r="K409" s="24">
        <v>1</v>
      </c>
      <c r="L409" s="24">
        <v>2</v>
      </c>
      <c r="M409" s="24">
        <v>1</v>
      </c>
      <c r="N409" s="24">
        <v>4</v>
      </c>
      <c r="O409" s="24">
        <v>3</v>
      </c>
      <c r="P409" s="24">
        <v>4</v>
      </c>
      <c r="Q409" s="24">
        <v>4</v>
      </c>
      <c r="R409" s="8"/>
    </row>
    <row r="410" spans="2:18" x14ac:dyDescent="0.2">
      <c r="B410" s="25"/>
      <c r="C410" s="1" t="s">
        <v>31</v>
      </c>
      <c r="D410" s="24">
        <v>0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8"/>
    </row>
    <row r="411" spans="2:18" x14ac:dyDescent="0.2">
      <c r="B411" s="25"/>
      <c r="C411" s="1" t="s">
        <v>32</v>
      </c>
      <c r="D411" s="24">
        <v>0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1</v>
      </c>
      <c r="M411" s="24">
        <v>0</v>
      </c>
      <c r="N411" s="24">
        <v>1</v>
      </c>
      <c r="O411" s="24">
        <v>0</v>
      </c>
      <c r="P411" s="24">
        <v>1</v>
      </c>
      <c r="Q411" s="24">
        <v>0</v>
      </c>
      <c r="R411" s="8"/>
    </row>
    <row r="412" spans="2:18" x14ac:dyDescent="0.2">
      <c r="B412" s="25"/>
      <c r="C412" s="1" t="s">
        <v>33</v>
      </c>
      <c r="D412" s="24">
        <v>13</v>
      </c>
      <c r="E412" s="24">
        <v>13</v>
      </c>
      <c r="F412" s="24">
        <v>11</v>
      </c>
      <c r="G412" s="24">
        <v>18</v>
      </c>
      <c r="H412" s="24">
        <v>29</v>
      </c>
      <c r="I412" s="24">
        <v>45</v>
      </c>
      <c r="J412" s="24">
        <v>84</v>
      </c>
      <c r="K412" s="24">
        <v>98</v>
      </c>
      <c r="L412" s="24">
        <v>80</v>
      </c>
      <c r="M412" s="24">
        <v>57</v>
      </c>
      <c r="N412" s="24">
        <v>47</v>
      </c>
      <c r="O412" s="24">
        <v>44</v>
      </c>
      <c r="P412" s="24">
        <v>56</v>
      </c>
      <c r="Q412" s="24">
        <v>68</v>
      </c>
      <c r="R412" s="8"/>
    </row>
    <row r="413" spans="2:18" x14ac:dyDescent="0.2">
      <c r="B413" s="25"/>
      <c r="C413" s="1" t="s">
        <v>34</v>
      </c>
      <c r="D413" s="24">
        <v>0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5</v>
      </c>
      <c r="K413" s="24">
        <v>2</v>
      </c>
      <c r="L413" s="24">
        <v>2</v>
      </c>
      <c r="M413" s="24">
        <v>1</v>
      </c>
      <c r="N413" s="24">
        <v>3</v>
      </c>
      <c r="O413" s="24">
        <v>0</v>
      </c>
      <c r="P413" s="24">
        <v>1</v>
      </c>
      <c r="Q413" s="24">
        <v>1</v>
      </c>
      <c r="R413" s="8"/>
    </row>
    <row r="414" spans="2:18" x14ac:dyDescent="0.2">
      <c r="B414" s="25"/>
      <c r="C414" s="1" t="s">
        <v>35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3</v>
      </c>
      <c r="K414" s="24">
        <v>4</v>
      </c>
      <c r="L414" s="24">
        <v>6</v>
      </c>
      <c r="M414" s="24">
        <v>8</v>
      </c>
      <c r="N414" s="24">
        <v>11</v>
      </c>
      <c r="O414" s="24">
        <v>8</v>
      </c>
      <c r="P414" s="24">
        <v>15</v>
      </c>
      <c r="Q414" s="24">
        <v>20</v>
      </c>
      <c r="R414" s="8"/>
    </row>
    <row r="415" spans="2:18" x14ac:dyDescent="0.2">
      <c r="B415" s="25"/>
      <c r="C415" s="1" t="s">
        <v>36</v>
      </c>
      <c r="D415" s="24">
        <v>0</v>
      </c>
      <c r="E415" s="24">
        <v>0</v>
      </c>
      <c r="F415" s="24">
        <v>0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1</v>
      </c>
      <c r="N415" s="24">
        <v>1</v>
      </c>
      <c r="O415" s="24">
        <v>0</v>
      </c>
      <c r="P415" s="24">
        <v>0</v>
      </c>
      <c r="Q415" s="24">
        <v>0</v>
      </c>
      <c r="R415" s="8"/>
    </row>
    <row r="416" spans="2:18" x14ac:dyDescent="0.2">
      <c r="B416" s="25"/>
      <c r="C416" s="1" t="s">
        <v>37</v>
      </c>
      <c r="D416" s="24">
        <v>0</v>
      </c>
      <c r="E416" s="24">
        <v>0</v>
      </c>
      <c r="F416" s="24">
        <v>0</v>
      </c>
      <c r="G416" s="24">
        <v>0</v>
      </c>
      <c r="H416" s="24">
        <v>0</v>
      </c>
      <c r="I416" s="24">
        <v>1</v>
      </c>
      <c r="J416" s="24">
        <v>1</v>
      </c>
      <c r="K416" s="24">
        <v>1</v>
      </c>
      <c r="L416" s="24">
        <v>6</v>
      </c>
      <c r="M416" s="24">
        <v>3</v>
      </c>
      <c r="N416" s="24">
        <v>2</v>
      </c>
      <c r="O416" s="24">
        <v>8</v>
      </c>
      <c r="P416" s="24">
        <v>3</v>
      </c>
      <c r="Q416" s="24">
        <v>11</v>
      </c>
      <c r="R416" s="8"/>
    </row>
    <row r="417" spans="2:18" x14ac:dyDescent="0.2">
      <c r="B417" s="25"/>
      <c r="C417" s="1" t="s">
        <v>38</v>
      </c>
      <c r="D417" s="24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8"/>
    </row>
    <row r="418" spans="2:18" x14ac:dyDescent="0.2">
      <c r="B418" s="25"/>
      <c r="C418" s="1" t="s">
        <v>39</v>
      </c>
      <c r="D418" s="24">
        <v>0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8"/>
    </row>
    <row r="419" spans="2:18" x14ac:dyDescent="0.2">
      <c r="B419" s="25"/>
      <c r="C419" s="1" t="s">
        <v>40</v>
      </c>
      <c r="D419" s="24">
        <v>0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33</v>
      </c>
      <c r="L419" s="24">
        <v>0</v>
      </c>
      <c r="M419" s="24">
        <v>0</v>
      </c>
      <c r="N419" s="24">
        <v>0</v>
      </c>
      <c r="O419" s="24">
        <v>4</v>
      </c>
      <c r="P419" s="24">
        <v>3</v>
      </c>
      <c r="Q419" s="24">
        <v>3</v>
      </c>
      <c r="R419" s="8"/>
    </row>
    <row r="420" spans="2:18" x14ac:dyDescent="0.2">
      <c r="B420" s="25"/>
      <c r="C420" s="1" t="s">
        <v>214</v>
      </c>
      <c r="D420" s="24">
        <v>0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1</v>
      </c>
      <c r="L420" s="24">
        <v>1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8"/>
    </row>
    <row r="421" spans="2:18" x14ac:dyDescent="0.2">
      <c r="B421" s="25"/>
      <c r="C421" s="1" t="s">
        <v>41</v>
      </c>
      <c r="D421" s="24">
        <v>0</v>
      </c>
      <c r="E421" s="24">
        <v>0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24">
        <v>0</v>
      </c>
      <c r="L421" s="24">
        <v>3</v>
      </c>
      <c r="M421" s="24">
        <v>3</v>
      </c>
      <c r="N421" s="24">
        <v>0</v>
      </c>
      <c r="O421" s="24">
        <v>0</v>
      </c>
      <c r="P421" s="24">
        <v>0</v>
      </c>
      <c r="Q421" s="24">
        <v>0</v>
      </c>
      <c r="R421" s="8"/>
    </row>
    <row r="422" spans="2:18" x14ac:dyDescent="0.2">
      <c r="B422" s="25"/>
      <c r="C422" s="1" t="s">
        <v>42</v>
      </c>
      <c r="D422" s="24">
        <v>0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0</v>
      </c>
      <c r="R422" s="8"/>
    </row>
    <row r="423" spans="2:18" x14ac:dyDescent="0.2">
      <c r="B423" s="25"/>
      <c r="C423" s="1" t="s">
        <v>43</v>
      </c>
      <c r="D423" s="24">
        <v>0</v>
      </c>
      <c r="E423" s="24">
        <v>0</v>
      </c>
      <c r="F423" s="24">
        <v>0</v>
      </c>
      <c r="G423" s="24">
        <v>0</v>
      </c>
      <c r="H423" s="24">
        <v>0</v>
      </c>
      <c r="I423" s="24">
        <v>1</v>
      </c>
      <c r="J423" s="24">
        <v>1</v>
      </c>
      <c r="K423" s="24">
        <v>4</v>
      </c>
      <c r="L423" s="24">
        <v>4</v>
      </c>
      <c r="M423" s="24">
        <v>7</v>
      </c>
      <c r="N423" s="24">
        <v>4</v>
      </c>
      <c r="O423" s="24">
        <v>5</v>
      </c>
      <c r="P423" s="24">
        <v>6</v>
      </c>
      <c r="Q423" s="24">
        <v>7</v>
      </c>
      <c r="R423" s="8"/>
    </row>
    <row r="424" spans="2:18" x14ac:dyDescent="0.2">
      <c r="B424" s="25"/>
      <c r="C424" s="1" t="s">
        <v>44</v>
      </c>
      <c r="D424" s="24">
        <v>0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8"/>
    </row>
    <row r="425" spans="2:18" x14ac:dyDescent="0.2">
      <c r="B425" s="25"/>
      <c r="C425" s="1" t="s">
        <v>45</v>
      </c>
      <c r="D425" s="24"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  <c r="R425" s="8"/>
    </row>
    <row r="426" spans="2:18" x14ac:dyDescent="0.2">
      <c r="B426" s="25"/>
      <c r="C426" s="1" t="s">
        <v>215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1</v>
      </c>
      <c r="Q426" s="24">
        <v>0</v>
      </c>
      <c r="R426" s="8"/>
    </row>
    <row r="427" spans="2:18" x14ac:dyDescent="0.2">
      <c r="B427" s="25"/>
      <c r="C427" s="1" t="s">
        <v>216</v>
      </c>
      <c r="D427" s="24">
        <v>0</v>
      </c>
      <c r="E427" s="24">
        <v>0</v>
      </c>
      <c r="F427" s="24">
        <v>0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4">
        <v>0</v>
      </c>
      <c r="R427" s="8"/>
    </row>
    <row r="428" spans="2:18" x14ac:dyDescent="0.2">
      <c r="B428" s="25"/>
      <c r="C428" s="1" t="s">
        <v>47</v>
      </c>
      <c r="D428" s="24">
        <v>0</v>
      </c>
      <c r="E428" s="24">
        <v>0</v>
      </c>
      <c r="F428" s="24">
        <v>0</v>
      </c>
      <c r="G428" s="24">
        <v>0</v>
      </c>
      <c r="H428" s="24">
        <v>0</v>
      </c>
      <c r="I428" s="24">
        <v>1</v>
      </c>
      <c r="J428" s="24">
        <v>0</v>
      </c>
      <c r="K428" s="24">
        <v>1</v>
      </c>
      <c r="L428" s="24">
        <v>0</v>
      </c>
      <c r="M428" s="24">
        <v>0</v>
      </c>
      <c r="N428" s="24">
        <v>0</v>
      </c>
      <c r="O428" s="24">
        <v>1</v>
      </c>
      <c r="P428" s="24">
        <v>0</v>
      </c>
      <c r="Q428" s="24">
        <v>0</v>
      </c>
      <c r="R428" s="8"/>
    </row>
    <row r="429" spans="2:18" x14ac:dyDescent="0.2">
      <c r="B429" s="25"/>
      <c r="C429" s="1" t="s">
        <v>48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1</v>
      </c>
      <c r="K429" s="24">
        <v>1</v>
      </c>
      <c r="L429" s="24">
        <v>1</v>
      </c>
      <c r="M429" s="24">
        <v>1</v>
      </c>
      <c r="N429" s="24">
        <v>1</v>
      </c>
      <c r="O429" s="24">
        <v>1</v>
      </c>
      <c r="P429" s="24">
        <v>2</v>
      </c>
      <c r="Q429" s="24">
        <v>2</v>
      </c>
      <c r="R429" s="8"/>
    </row>
    <row r="430" spans="2:18" x14ac:dyDescent="0.2">
      <c r="B430" s="25"/>
      <c r="C430" s="1" t="s">
        <v>49</v>
      </c>
      <c r="D430" s="24">
        <v>0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8"/>
    </row>
    <row r="431" spans="2:18" x14ac:dyDescent="0.2">
      <c r="B431" s="25"/>
      <c r="C431" s="1" t="s">
        <v>50</v>
      </c>
      <c r="D431" s="24">
        <v>0</v>
      </c>
      <c r="E431" s="24">
        <v>0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0</v>
      </c>
      <c r="R431" s="8"/>
    </row>
    <row r="432" spans="2:18" x14ac:dyDescent="0.2">
      <c r="B432" s="25"/>
      <c r="C432" s="1" t="s">
        <v>51</v>
      </c>
      <c r="D432" s="24">
        <v>0</v>
      </c>
      <c r="E432" s="24">
        <v>0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2</v>
      </c>
      <c r="Q432" s="24">
        <v>0</v>
      </c>
      <c r="R432" s="8"/>
    </row>
    <row r="433" spans="2:18" x14ac:dyDescent="0.2">
      <c r="B433" s="25"/>
      <c r="C433" s="1" t="s">
        <v>231</v>
      </c>
      <c r="D433" s="24">
        <v>0</v>
      </c>
      <c r="E433" s="24">
        <v>0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24">
        <v>0</v>
      </c>
      <c r="R433" s="8"/>
    </row>
    <row r="434" spans="2:18" x14ac:dyDescent="0.2">
      <c r="B434" s="25"/>
      <c r="C434" s="1" t="s">
        <v>52</v>
      </c>
      <c r="D434" s="24">
        <v>0</v>
      </c>
      <c r="E434" s="24">
        <v>0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  <c r="R434" s="8"/>
    </row>
    <row r="435" spans="2:18" x14ac:dyDescent="0.2">
      <c r="B435" s="25"/>
      <c r="C435" s="1" t="s">
        <v>53</v>
      </c>
      <c r="D435" s="24">
        <v>0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8"/>
    </row>
    <row r="436" spans="2:18" x14ac:dyDescent="0.2">
      <c r="B436" s="25"/>
      <c r="C436" s="1" t="s">
        <v>54</v>
      </c>
      <c r="D436" s="24">
        <v>0</v>
      </c>
      <c r="E436" s="24">
        <v>0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8"/>
    </row>
    <row r="437" spans="2:18" x14ac:dyDescent="0.2">
      <c r="B437" s="25"/>
      <c r="C437" s="1" t="s">
        <v>55</v>
      </c>
      <c r="D437" s="24">
        <v>0</v>
      </c>
      <c r="E437" s="24">
        <v>0</v>
      </c>
      <c r="F437" s="24">
        <v>0</v>
      </c>
      <c r="G437" s="24">
        <v>0</v>
      </c>
      <c r="H437" s="24">
        <v>0</v>
      </c>
      <c r="I437" s="24">
        <v>0</v>
      </c>
      <c r="J437" s="24">
        <v>1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8"/>
    </row>
    <row r="438" spans="2:18" x14ac:dyDescent="0.2">
      <c r="B438" s="25"/>
      <c r="C438" s="1" t="s">
        <v>56</v>
      </c>
      <c r="D438" s="24">
        <v>0</v>
      </c>
      <c r="E438" s="24">
        <v>0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1</v>
      </c>
      <c r="N438" s="24">
        <v>3</v>
      </c>
      <c r="O438" s="24">
        <v>3</v>
      </c>
      <c r="P438" s="24">
        <v>3</v>
      </c>
      <c r="Q438" s="24">
        <v>3</v>
      </c>
      <c r="R438" s="8"/>
    </row>
    <row r="439" spans="2:18" x14ac:dyDescent="0.2">
      <c r="B439" s="25"/>
      <c r="C439" s="1" t="s">
        <v>57</v>
      </c>
      <c r="D439" s="24">
        <v>0</v>
      </c>
      <c r="E439" s="24">
        <v>0</v>
      </c>
      <c r="F439" s="24">
        <v>0</v>
      </c>
      <c r="G439" s="24">
        <v>0</v>
      </c>
      <c r="H439" s="24">
        <v>0</v>
      </c>
      <c r="I439" s="24">
        <v>0</v>
      </c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  <c r="R439" s="8"/>
    </row>
    <row r="440" spans="2:18" x14ac:dyDescent="0.2">
      <c r="B440" s="25"/>
      <c r="C440" s="1" t="s">
        <v>58</v>
      </c>
      <c r="D440" s="24">
        <v>0</v>
      </c>
      <c r="E440" s="24"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8"/>
    </row>
    <row r="441" spans="2:18" x14ac:dyDescent="0.2">
      <c r="B441" s="25"/>
      <c r="C441" s="1" t="s">
        <v>59</v>
      </c>
      <c r="D441" s="24">
        <v>0</v>
      </c>
      <c r="E441" s="24">
        <v>0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  <c r="P441" s="24">
        <v>0</v>
      </c>
      <c r="Q441" s="24">
        <v>0</v>
      </c>
      <c r="R441" s="8"/>
    </row>
    <row r="442" spans="2:18" x14ac:dyDescent="0.2">
      <c r="B442" s="25"/>
      <c r="C442" s="1" t="s">
        <v>60</v>
      </c>
      <c r="D442" s="24">
        <v>0</v>
      </c>
      <c r="E442" s="24"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8"/>
    </row>
    <row r="443" spans="2:18" x14ac:dyDescent="0.2">
      <c r="B443" s="25"/>
      <c r="C443" s="1" t="s">
        <v>61</v>
      </c>
      <c r="D443" s="24">
        <v>2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8"/>
    </row>
    <row r="444" spans="2:18" x14ac:dyDescent="0.2">
      <c r="B444" s="25"/>
      <c r="C444" s="1" t="s">
        <v>62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8"/>
    </row>
    <row r="445" spans="2:18" x14ac:dyDescent="0.2">
      <c r="B445" s="25"/>
      <c r="C445" s="1" t="s">
        <v>63</v>
      </c>
      <c r="D445" s="24">
        <v>0</v>
      </c>
      <c r="E445" s="24">
        <v>0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8"/>
    </row>
    <row r="446" spans="2:18" x14ac:dyDescent="0.2">
      <c r="B446" s="25"/>
      <c r="C446" s="1" t="s">
        <v>64</v>
      </c>
      <c r="D446" s="24">
        <v>0</v>
      </c>
      <c r="E446" s="24">
        <v>0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8"/>
    </row>
    <row r="447" spans="2:18" x14ac:dyDescent="0.2">
      <c r="B447" s="25"/>
      <c r="C447" s="1" t="s">
        <v>65</v>
      </c>
      <c r="D447" s="24">
        <v>0</v>
      </c>
      <c r="E447" s="24">
        <v>0</v>
      </c>
      <c r="F447" s="24">
        <v>0</v>
      </c>
      <c r="G447" s="24">
        <v>0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8"/>
    </row>
    <row r="448" spans="2:18" x14ac:dyDescent="0.2">
      <c r="B448" s="25"/>
      <c r="C448" s="1" t="s">
        <v>66</v>
      </c>
      <c r="D448" s="24">
        <v>0</v>
      </c>
      <c r="E448" s="24">
        <v>0</v>
      </c>
      <c r="F448" s="24">
        <v>0</v>
      </c>
      <c r="G448" s="24">
        <v>0</v>
      </c>
      <c r="H448" s="24">
        <v>0</v>
      </c>
      <c r="I448" s="24">
        <v>0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8"/>
    </row>
    <row r="449" spans="2:18" x14ac:dyDescent="0.2">
      <c r="B449" s="25"/>
      <c r="C449" s="1" t="s">
        <v>67</v>
      </c>
      <c r="D449" s="24">
        <v>0</v>
      </c>
      <c r="E449" s="24">
        <v>0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4">
        <v>0</v>
      </c>
      <c r="R449" s="8"/>
    </row>
    <row r="450" spans="2:18" x14ac:dyDescent="0.2">
      <c r="B450" s="25"/>
      <c r="C450" s="1" t="s">
        <v>68</v>
      </c>
      <c r="D450" s="24">
        <v>0</v>
      </c>
      <c r="E450" s="24">
        <v>0</v>
      </c>
      <c r="F450" s="24">
        <v>0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24">
        <v>0</v>
      </c>
      <c r="Q450" s="24">
        <v>0</v>
      </c>
      <c r="R450" s="8"/>
    </row>
    <row r="451" spans="2:18" x14ac:dyDescent="0.2">
      <c r="B451" s="25"/>
      <c r="C451" s="1" t="s">
        <v>69</v>
      </c>
      <c r="D451" s="24">
        <v>0</v>
      </c>
      <c r="E451" s="24">
        <v>0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0</v>
      </c>
      <c r="R451" s="8"/>
    </row>
    <row r="452" spans="2:18" x14ac:dyDescent="0.2">
      <c r="B452" s="25"/>
      <c r="C452" s="1" t="s">
        <v>70</v>
      </c>
      <c r="D452" s="24">
        <v>0</v>
      </c>
      <c r="E452" s="24">
        <v>0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8"/>
    </row>
    <row r="453" spans="2:18" x14ac:dyDescent="0.2">
      <c r="B453" s="25"/>
      <c r="C453" s="1" t="s">
        <v>191</v>
      </c>
      <c r="D453" s="24">
        <v>0</v>
      </c>
      <c r="E453" s="24">
        <v>0</v>
      </c>
      <c r="F453" s="24">
        <v>0</v>
      </c>
      <c r="G453" s="24">
        <v>0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8"/>
    </row>
    <row r="454" spans="2:18" x14ac:dyDescent="0.2">
      <c r="B454" s="25"/>
      <c r="C454" s="1" t="s">
        <v>71</v>
      </c>
      <c r="D454" s="24">
        <v>0</v>
      </c>
      <c r="E454" s="24">
        <v>0</v>
      </c>
      <c r="F454" s="24">
        <v>0</v>
      </c>
      <c r="G454" s="24">
        <v>1</v>
      </c>
      <c r="H454" s="24">
        <v>1</v>
      </c>
      <c r="I454" s="24">
        <v>0</v>
      </c>
      <c r="J454" s="24">
        <v>0</v>
      </c>
      <c r="K454" s="24">
        <v>0</v>
      </c>
      <c r="L454" s="24">
        <v>0</v>
      </c>
      <c r="M454" s="24">
        <v>1</v>
      </c>
      <c r="N454" s="24">
        <v>0</v>
      </c>
      <c r="O454" s="24">
        <v>0</v>
      </c>
      <c r="P454" s="24">
        <v>0</v>
      </c>
      <c r="Q454" s="24">
        <v>0</v>
      </c>
      <c r="R454" s="8"/>
    </row>
    <row r="455" spans="2:18" x14ac:dyDescent="0.2">
      <c r="B455" s="25"/>
      <c r="C455" s="1" t="s">
        <v>72</v>
      </c>
      <c r="D455" s="24">
        <v>0</v>
      </c>
      <c r="E455" s="24">
        <v>0</v>
      </c>
      <c r="F455" s="24">
        <v>0</v>
      </c>
      <c r="G455" s="24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0</v>
      </c>
      <c r="R455" s="8"/>
    </row>
    <row r="456" spans="2:18" x14ac:dyDescent="0.2">
      <c r="B456" s="25"/>
      <c r="C456" s="1" t="s">
        <v>73</v>
      </c>
      <c r="D456" s="24">
        <v>0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8"/>
    </row>
    <row r="457" spans="2:18" x14ac:dyDescent="0.2">
      <c r="B457" s="25"/>
      <c r="C457" s="1" t="s">
        <v>74</v>
      </c>
      <c r="D457" s="24">
        <v>0</v>
      </c>
      <c r="E457" s="24">
        <v>0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8"/>
    </row>
    <row r="458" spans="2:18" x14ac:dyDescent="0.2">
      <c r="B458" s="25"/>
      <c r="C458" s="1" t="s">
        <v>75</v>
      </c>
      <c r="D458" s="24">
        <v>0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  <c r="R458" s="8"/>
    </row>
    <row r="459" spans="2:18" x14ac:dyDescent="0.2">
      <c r="B459" s="25"/>
      <c r="C459" s="1" t="s">
        <v>76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8"/>
    </row>
    <row r="460" spans="2:18" x14ac:dyDescent="0.2">
      <c r="B460" s="25"/>
      <c r="C460" s="1" t="s">
        <v>77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8"/>
    </row>
    <row r="461" spans="2:18" x14ac:dyDescent="0.2">
      <c r="B461" s="25"/>
      <c r="C461" s="1" t="s">
        <v>78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8"/>
    </row>
    <row r="462" spans="2:18" x14ac:dyDescent="0.2">
      <c r="B462" s="25"/>
      <c r="C462" s="1" t="s">
        <v>79</v>
      </c>
      <c r="D462" s="24">
        <v>0</v>
      </c>
      <c r="E462" s="24">
        <v>0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8"/>
    </row>
    <row r="463" spans="2:18" x14ac:dyDescent="0.2">
      <c r="B463" s="25"/>
      <c r="C463" s="1" t="s">
        <v>80</v>
      </c>
      <c r="D463" s="24">
        <v>0</v>
      </c>
      <c r="E463" s="24">
        <v>0</v>
      </c>
      <c r="F463" s="24"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8"/>
    </row>
    <row r="464" spans="2:18" x14ac:dyDescent="0.2">
      <c r="B464" s="25"/>
      <c r="C464" s="1" t="s">
        <v>81</v>
      </c>
      <c r="D464" s="24">
        <v>0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8"/>
    </row>
    <row r="465" spans="2:18" x14ac:dyDescent="0.2">
      <c r="B465" s="25"/>
      <c r="C465" s="1" t="s">
        <v>82</v>
      </c>
      <c r="D465" s="24">
        <v>0</v>
      </c>
      <c r="E465" s="24">
        <v>0</v>
      </c>
      <c r="F465" s="24"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8"/>
    </row>
    <row r="466" spans="2:18" x14ac:dyDescent="0.2">
      <c r="B466" s="25"/>
      <c r="C466" s="1" t="s">
        <v>83</v>
      </c>
      <c r="D466" s="24">
        <v>0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8"/>
    </row>
    <row r="467" spans="2:18" x14ac:dyDescent="0.2">
      <c r="B467" s="25"/>
      <c r="C467" s="1" t="s">
        <v>84</v>
      </c>
      <c r="D467" s="24">
        <v>0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8"/>
    </row>
    <row r="468" spans="2:18" x14ac:dyDescent="0.2">
      <c r="B468" s="25"/>
      <c r="C468" s="1" t="s">
        <v>85</v>
      </c>
      <c r="D468" s="24">
        <v>0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8"/>
    </row>
    <row r="469" spans="2:18" x14ac:dyDescent="0.2">
      <c r="B469" s="25"/>
      <c r="C469" s="1" t="s">
        <v>86</v>
      </c>
      <c r="D469" s="24">
        <v>0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0</v>
      </c>
      <c r="R469" s="8"/>
    </row>
    <row r="470" spans="2:18" x14ac:dyDescent="0.2">
      <c r="B470" s="25"/>
      <c r="C470" s="1" t="s">
        <v>87</v>
      </c>
      <c r="D470" s="24">
        <v>0</v>
      </c>
      <c r="E470" s="24">
        <v>0</v>
      </c>
      <c r="F470" s="24">
        <v>0</v>
      </c>
      <c r="G470" s="24">
        <v>0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0</v>
      </c>
      <c r="R470" s="8"/>
    </row>
    <row r="471" spans="2:18" x14ac:dyDescent="0.2">
      <c r="B471" s="25"/>
      <c r="C471" s="1" t="s">
        <v>88</v>
      </c>
      <c r="D471" s="24">
        <v>0</v>
      </c>
      <c r="E471" s="24">
        <v>0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8"/>
    </row>
    <row r="472" spans="2:18" x14ac:dyDescent="0.2">
      <c r="B472" s="25"/>
      <c r="C472" s="1" t="s">
        <v>89</v>
      </c>
      <c r="D472" s="24">
        <v>0</v>
      </c>
      <c r="E472" s="24">
        <v>0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  <c r="R472" s="8"/>
    </row>
    <row r="473" spans="2:18" x14ac:dyDescent="0.2">
      <c r="B473" s="25"/>
      <c r="C473" s="1" t="s">
        <v>90</v>
      </c>
      <c r="D473" s="24">
        <v>0</v>
      </c>
      <c r="E473" s="24">
        <v>0</v>
      </c>
      <c r="F473" s="24">
        <v>0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8"/>
    </row>
    <row r="474" spans="2:18" x14ac:dyDescent="0.2">
      <c r="B474" s="25"/>
      <c r="C474" s="1" t="s">
        <v>92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8"/>
    </row>
    <row r="475" spans="2:18" x14ac:dyDescent="0.2">
      <c r="B475" s="25"/>
      <c r="C475" s="1" t="s">
        <v>194</v>
      </c>
      <c r="D475" s="24">
        <v>0</v>
      </c>
      <c r="E475" s="24">
        <v>0</v>
      </c>
      <c r="F475" s="24">
        <v>0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24">
        <v>0</v>
      </c>
      <c r="M475" s="24">
        <v>0</v>
      </c>
      <c r="N475" s="24">
        <v>0</v>
      </c>
      <c r="O475" s="24">
        <v>0</v>
      </c>
      <c r="P475" s="24">
        <v>0</v>
      </c>
      <c r="Q475" s="24">
        <v>0</v>
      </c>
      <c r="R475" s="8"/>
    </row>
    <row r="476" spans="2:18" x14ac:dyDescent="0.2">
      <c r="B476" s="25"/>
      <c r="C476" s="1" t="s">
        <v>93</v>
      </c>
      <c r="D476" s="24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8"/>
    </row>
    <row r="477" spans="2:18" x14ac:dyDescent="0.2">
      <c r="B477" s="25"/>
      <c r="C477" s="1" t="s">
        <v>94</v>
      </c>
      <c r="D477" s="24">
        <v>0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8"/>
    </row>
    <row r="478" spans="2:18" x14ac:dyDescent="0.2">
      <c r="B478" s="25"/>
      <c r="C478" s="1" t="s">
        <v>217</v>
      </c>
      <c r="D478" s="24">
        <v>0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8"/>
    </row>
    <row r="479" spans="2:18" x14ac:dyDescent="0.2">
      <c r="B479" s="25"/>
      <c r="C479" s="1" t="s">
        <v>95</v>
      </c>
      <c r="D479" s="24">
        <v>0</v>
      </c>
      <c r="E479" s="24">
        <v>0</v>
      </c>
      <c r="F479" s="24">
        <v>0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8"/>
    </row>
    <row r="480" spans="2:18" x14ac:dyDescent="0.2">
      <c r="B480" s="25"/>
      <c r="C480" s="1" t="s">
        <v>96</v>
      </c>
      <c r="D480" s="24">
        <v>0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8"/>
    </row>
    <row r="481" spans="2:18" x14ac:dyDescent="0.2">
      <c r="B481" s="25"/>
      <c r="C481" s="1" t="s">
        <v>97</v>
      </c>
      <c r="D481" s="24">
        <v>0</v>
      </c>
      <c r="E481" s="24">
        <v>0</v>
      </c>
      <c r="F481" s="24">
        <v>0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8"/>
    </row>
    <row r="482" spans="2:18" x14ac:dyDescent="0.2">
      <c r="B482" s="25"/>
      <c r="C482" s="1" t="s">
        <v>98</v>
      </c>
      <c r="D482" s="24">
        <v>0</v>
      </c>
      <c r="E482" s="24">
        <v>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8"/>
    </row>
    <row r="483" spans="2:18" x14ac:dyDescent="0.2">
      <c r="B483" s="25"/>
      <c r="C483" s="1" t="s">
        <v>99</v>
      </c>
      <c r="D483" s="24">
        <v>0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  <c r="R483" s="8"/>
    </row>
    <row r="484" spans="2:18" x14ac:dyDescent="0.2">
      <c r="B484" s="25"/>
      <c r="C484" s="1" t="s">
        <v>100</v>
      </c>
      <c r="D484" s="24">
        <v>0</v>
      </c>
      <c r="E484" s="24">
        <v>0</v>
      </c>
      <c r="F484" s="24">
        <v>0</v>
      </c>
      <c r="G484" s="24">
        <v>0</v>
      </c>
      <c r="H484" s="24">
        <v>0</v>
      </c>
      <c r="I484" s="24">
        <v>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8"/>
    </row>
    <row r="485" spans="2:18" x14ac:dyDescent="0.2">
      <c r="B485" s="25"/>
      <c r="C485" s="1" t="s">
        <v>101</v>
      </c>
      <c r="D485" s="24">
        <v>0</v>
      </c>
      <c r="E485" s="24">
        <v>0</v>
      </c>
      <c r="F485" s="24">
        <v>0</v>
      </c>
      <c r="G485" s="24">
        <v>0</v>
      </c>
      <c r="H485" s="24">
        <v>0</v>
      </c>
      <c r="I485" s="24">
        <v>0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8"/>
    </row>
    <row r="486" spans="2:18" x14ac:dyDescent="0.2">
      <c r="B486" s="25"/>
      <c r="C486" s="1" t="s">
        <v>102</v>
      </c>
      <c r="D486" s="24">
        <v>0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8"/>
    </row>
    <row r="487" spans="2:18" x14ac:dyDescent="0.2">
      <c r="B487" s="25"/>
      <c r="C487" s="1" t="s">
        <v>209</v>
      </c>
      <c r="D487" s="24">
        <v>0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0</v>
      </c>
      <c r="R487" s="8"/>
    </row>
    <row r="488" spans="2:18" x14ac:dyDescent="0.2">
      <c r="B488" s="25"/>
      <c r="C488" s="1" t="s">
        <v>103</v>
      </c>
      <c r="D488" s="24">
        <v>0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8"/>
    </row>
    <row r="489" spans="2:18" x14ac:dyDescent="0.2">
      <c r="B489" s="25"/>
      <c r="C489" s="1" t="s">
        <v>104</v>
      </c>
      <c r="D489" s="24">
        <v>0</v>
      </c>
      <c r="E489" s="24">
        <v>0</v>
      </c>
      <c r="F489" s="24">
        <v>0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0</v>
      </c>
      <c r="R489" s="8"/>
    </row>
    <row r="490" spans="2:18" x14ac:dyDescent="0.2">
      <c r="B490" s="25"/>
      <c r="C490" s="1" t="s">
        <v>105</v>
      </c>
      <c r="D490" s="24">
        <v>0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8"/>
    </row>
    <row r="491" spans="2:18" x14ac:dyDescent="0.2">
      <c r="B491" s="25"/>
      <c r="C491" s="1" t="s">
        <v>106</v>
      </c>
      <c r="D491" s="24">
        <v>0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8"/>
    </row>
    <row r="492" spans="2:18" x14ac:dyDescent="0.2">
      <c r="B492" s="25"/>
      <c r="C492" s="1" t="s">
        <v>218</v>
      </c>
      <c r="D492" s="24">
        <v>0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8"/>
    </row>
    <row r="493" spans="2:18" x14ac:dyDescent="0.2">
      <c r="B493" s="25"/>
      <c r="C493" s="1" t="s">
        <v>107</v>
      </c>
      <c r="D493" s="24">
        <v>0</v>
      </c>
      <c r="E493" s="24">
        <v>0</v>
      </c>
      <c r="F493" s="24">
        <v>0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8"/>
    </row>
    <row r="494" spans="2:18" x14ac:dyDescent="0.2">
      <c r="B494" s="25"/>
      <c r="C494" s="1" t="s">
        <v>108</v>
      </c>
      <c r="D494" s="24">
        <v>0</v>
      </c>
      <c r="E494" s="24">
        <v>0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8"/>
    </row>
    <row r="495" spans="2:18" x14ac:dyDescent="0.2">
      <c r="B495" s="25"/>
      <c r="C495" s="1" t="s">
        <v>109</v>
      </c>
      <c r="D495" s="24">
        <v>0</v>
      </c>
      <c r="E495" s="24"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8"/>
    </row>
    <row r="496" spans="2:18" x14ac:dyDescent="0.2">
      <c r="B496" s="25"/>
      <c r="C496" s="1" t="s">
        <v>110</v>
      </c>
      <c r="D496" s="24">
        <v>0</v>
      </c>
      <c r="E496" s="24">
        <v>0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8"/>
    </row>
    <row r="497" spans="2:18" x14ac:dyDescent="0.2">
      <c r="B497" s="25"/>
      <c r="C497" s="1" t="s">
        <v>111</v>
      </c>
      <c r="D497" s="24">
        <v>0</v>
      </c>
      <c r="E497" s="24">
        <v>0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8"/>
    </row>
    <row r="498" spans="2:18" x14ac:dyDescent="0.2">
      <c r="B498" s="25"/>
      <c r="C498" s="1" t="s">
        <v>112</v>
      </c>
      <c r="D498" s="24">
        <v>0</v>
      </c>
      <c r="E498" s="24">
        <v>0</v>
      </c>
      <c r="F498" s="24">
        <v>0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8"/>
    </row>
    <row r="499" spans="2:18" x14ac:dyDescent="0.2">
      <c r="B499" s="25"/>
      <c r="C499" s="1" t="s">
        <v>113</v>
      </c>
      <c r="D499" s="24">
        <v>0</v>
      </c>
      <c r="E499" s="24">
        <v>0</v>
      </c>
      <c r="F499" s="24">
        <v>0</v>
      </c>
      <c r="G499" s="24">
        <v>0</v>
      </c>
      <c r="H499" s="24">
        <v>0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4">
        <v>0</v>
      </c>
      <c r="P499" s="24">
        <v>0</v>
      </c>
      <c r="Q499" s="24">
        <v>0</v>
      </c>
      <c r="R499" s="8"/>
    </row>
    <row r="500" spans="2:18" x14ac:dyDescent="0.2">
      <c r="B500" s="25"/>
      <c r="C500" s="1" t="s">
        <v>114</v>
      </c>
      <c r="D500" s="24">
        <v>0</v>
      </c>
      <c r="E500" s="24">
        <v>0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8"/>
    </row>
    <row r="501" spans="2:18" x14ac:dyDescent="0.2">
      <c r="B501" s="25"/>
      <c r="C501" s="1" t="s">
        <v>115</v>
      </c>
      <c r="D501" s="24">
        <v>0</v>
      </c>
      <c r="E501" s="24">
        <v>0</v>
      </c>
      <c r="F501" s="24">
        <v>0</v>
      </c>
      <c r="G501" s="24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8"/>
    </row>
    <row r="502" spans="2:18" x14ac:dyDescent="0.2">
      <c r="B502" s="25"/>
      <c r="C502" s="1" t="s">
        <v>116</v>
      </c>
      <c r="D502" s="24">
        <v>0</v>
      </c>
      <c r="E502" s="24">
        <v>0</v>
      </c>
      <c r="F502" s="24">
        <v>0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8"/>
    </row>
    <row r="503" spans="2:18" x14ac:dyDescent="0.2">
      <c r="B503" s="25"/>
      <c r="C503" s="1" t="s">
        <v>117</v>
      </c>
      <c r="D503" s="24">
        <v>0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8"/>
    </row>
    <row r="504" spans="2:18" x14ac:dyDescent="0.2">
      <c r="B504" s="25"/>
      <c r="C504" s="1" t="s">
        <v>118</v>
      </c>
      <c r="D504" s="24">
        <v>0</v>
      </c>
      <c r="E504" s="24">
        <v>0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1</v>
      </c>
      <c r="R504" s="8"/>
    </row>
    <row r="505" spans="2:18" x14ac:dyDescent="0.2">
      <c r="B505" s="25"/>
      <c r="C505" s="1" t="s">
        <v>119</v>
      </c>
      <c r="D505" s="24">
        <v>0</v>
      </c>
      <c r="E505" s="24">
        <v>0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8"/>
    </row>
    <row r="506" spans="2:18" x14ac:dyDescent="0.2">
      <c r="B506" s="25"/>
      <c r="C506" s="1" t="s">
        <v>120</v>
      </c>
      <c r="D506" s="24">
        <v>0</v>
      </c>
      <c r="E506" s="24">
        <v>0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8"/>
    </row>
    <row r="507" spans="2:18" x14ac:dyDescent="0.2">
      <c r="B507" s="25"/>
      <c r="C507" s="1" t="s">
        <v>121</v>
      </c>
      <c r="D507" s="24">
        <v>0</v>
      </c>
      <c r="E507" s="24">
        <v>0</v>
      </c>
      <c r="F507" s="24">
        <v>0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8"/>
    </row>
    <row r="508" spans="2:18" x14ac:dyDescent="0.2">
      <c r="B508" s="25"/>
      <c r="C508" s="1" t="s">
        <v>122</v>
      </c>
      <c r="D508" s="24">
        <v>0</v>
      </c>
      <c r="E508" s="24">
        <v>0</v>
      </c>
      <c r="F508" s="24">
        <v>0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8"/>
    </row>
    <row r="509" spans="2:18" x14ac:dyDescent="0.2">
      <c r="B509" s="25"/>
      <c r="C509" s="1" t="s">
        <v>210</v>
      </c>
      <c r="D509" s="24">
        <v>0</v>
      </c>
      <c r="E509" s="24">
        <v>0</v>
      </c>
      <c r="F509" s="24">
        <v>0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8"/>
    </row>
    <row r="510" spans="2:18" x14ac:dyDescent="0.2">
      <c r="B510" s="25"/>
      <c r="C510" s="1" t="s">
        <v>123</v>
      </c>
      <c r="D510" s="24">
        <v>0</v>
      </c>
      <c r="E510" s="24">
        <v>0</v>
      </c>
      <c r="F510" s="24">
        <v>0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  <c r="R510" s="8"/>
    </row>
    <row r="511" spans="2:18" x14ac:dyDescent="0.2">
      <c r="B511" s="25"/>
      <c r="C511" s="1" t="s">
        <v>124</v>
      </c>
      <c r="D511" s="24">
        <v>0</v>
      </c>
      <c r="E511" s="24">
        <v>0</v>
      </c>
      <c r="F511" s="24">
        <v>0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8"/>
    </row>
    <row r="512" spans="2:18" x14ac:dyDescent="0.2">
      <c r="B512" s="25"/>
      <c r="C512" s="1" t="s">
        <v>125</v>
      </c>
      <c r="D512" s="24">
        <v>0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8"/>
    </row>
    <row r="513" spans="2:18" x14ac:dyDescent="0.2">
      <c r="B513" s="25"/>
      <c r="C513" s="1" t="s">
        <v>126</v>
      </c>
      <c r="D513" s="24">
        <v>0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8"/>
    </row>
    <row r="514" spans="2:18" x14ac:dyDescent="0.2">
      <c r="B514" s="25"/>
      <c r="C514" s="1" t="s">
        <v>192</v>
      </c>
      <c r="D514" s="24">
        <v>0</v>
      </c>
      <c r="E514" s="24">
        <v>0</v>
      </c>
      <c r="F514" s="24">
        <v>0</v>
      </c>
      <c r="G514" s="24">
        <v>0</v>
      </c>
      <c r="H514" s="24">
        <v>0</v>
      </c>
      <c r="I514" s="24">
        <v>0</v>
      </c>
      <c r="J514" s="24">
        <v>0</v>
      </c>
      <c r="K514" s="24">
        <v>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8"/>
    </row>
    <row r="515" spans="2:18" x14ac:dyDescent="0.2">
      <c r="B515" s="25"/>
      <c r="C515" s="1" t="s">
        <v>127</v>
      </c>
      <c r="D515" s="24">
        <v>0</v>
      </c>
      <c r="E515" s="24">
        <v>0</v>
      </c>
      <c r="F515" s="24">
        <v>0</v>
      </c>
      <c r="G515" s="24">
        <v>0</v>
      </c>
      <c r="H515" s="24">
        <v>0</v>
      </c>
      <c r="I515" s="24">
        <v>0</v>
      </c>
      <c r="J515" s="24">
        <v>0</v>
      </c>
      <c r="K515" s="24">
        <v>0</v>
      </c>
      <c r="L515" s="24">
        <v>0</v>
      </c>
      <c r="M515" s="24">
        <v>0</v>
      </c>
      <c r="N515" s="24">
        <v>0</v>
      </c>
      <c r="O515" s="24">
        <v>0</v>
      </c>
      <c r="P515" s="24">
        <v>0</v>
      </c>
      <c r="Q515" s="24">
        <v>0</v>
      </c>
      <c r="R515" s="8"/>
    </row>
    <row r="516" spans="2:18" x14ac:dyDescent="0.2">
      <c r="B516" s="25"/>
      <c r="C516" s="1" t="s">
        <v>128</v>
      </c>
      <c r="D516" s="24">
        <v>0</v>
      </c>
      <c r="E516" s="24">
        <v>0</v>
      </c>
      <c r="F516" s="24">
        <v>0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8"/>
    </row>
    <row r="517" spans="2:18" x14ac:dyDescent="0.2">
      <c r="B517" s="25"/>
      <c r="C517" s="1" t="s">
        <v>129</v>
      </c>
      <c r="D517" s="24">
        <v>0</v>
      </c>
      <c r="E517" s="24">
        <v>0</v>
      </c>
      <c r="F517" s="24">
        <v>0</v>
      </c>
      <c r="G517" s="24">
        <v>0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8"/>
    </row>
    <row r="518" spans="2:18" x14ac:dyDescent="0.2">
      <c r="B518" s="25"/>
      <c r="C518" s="1" t="s">
        <v>130</v>
      </c>
      <c r="D518" s="24">
        <v>0</v>
      </c>
      <c r="E518" s="24">
        <v>0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24">
        <v>0</v>
      </c>
      <c r="M518" s="24">
        <v>0</v>
      </c>
      <c r="N518" s="24">
        <v>0</v>
      </c>
      <c r="O518" s="24">
        <v>0</v>
      </c>
      <c r="P518" s="24">
        <v>0</v>
      </c>
      <c r="Q518" s="24">
        <v>0</v>
      </c>
      <c r="R518" s="8"/>
    </row>
    <row r="519" spans="2:18" x14ac:dyDescent="0.2">
      <c r="B519" s="25"/>
      <c r="C519" s="1" t="s">
        <v>131</v>
      </c>
      <c r="D519" s="24">
        <v>0</v>
      </c>
      <c r="E519" s="24">
        <v>0</v>
      </c>
      <c r="F519" s="24">
        <v>0</v>
      </c>
      <c r="G519" s="24">
        <v>0</v>
      </c>
      <c r="H519" s="24">
        <v>0</v>
      </c>
      <c r="I519" s="24">
        <v>0</v>
      </c>
      <c r="J519" s="24">
        <v>0</v>
      </c>
      <c r="K519" s="24">
        <v>0</v>
      </c>
      <c r="L519" s="24">
        <v>0</v>
      </c>
      <c r="M519" s="24">
        <v>0</v>
      </c>
      <c r="N519" s="24">
        <v>0</v>
      </c>
      <c r="O519" s="24">
        <v>0</v>
      </c>
      <c r="P519" s="24">
        <v>0</v>
      </c>
      <c r="Q519" s="24">
        <v>0</v>
      </c>
      <c r="R519" s="8"/>
    </row>
    <row r="520" spans="2:18" x14ac:dyDescent="0.2">
      <c r="B520" s="25"/>
      <c r="C520" s="1" t="s">
        <v>132</v>
      </c>
      <c r="D520" s="24">
        <v>0</v>
      </c>
      <c r="E520" s="24">
        <v>0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8"/>
    </row>
    <row r="521" spans="2:18" x14ac:dyDescent="0.2">
      <c r="B521" s="25"/>
      <c r="C521" s="1" t="s">
        <v>133</v>
      </c>
      <c r="D521" s="24">
        <v>0</v>
      </c>
      <c r="E521" s="24">
        <v>0</v>
      </c>
      <c r="F521" s="24">
        <v>0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8"/>
    </row>
    <row r="522" spans="2:18" x14ac:dyDescent="0.2">
      <c r="B522" s="25"/>
      <c r="C522" s="1" t="s">
        <v>134</v>
      </c>
      <c r="D522" s="24">
        <v>0</v>
      </c>
      <c r="E522" s="24">
        <v>0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8"/>
    </row>
    <row r="523" spans="2:18" x14ac:dyDescent="0.2">
      <c r="B523" s="25"/>
      <c r="C523" s="1" t="s">
        <v>135</v>
      </c>
      <c r="D523" s="24">
        <v>0</v>
      </c>
      <c r="E523" s="24">
        <v>0</v>
      </c>
      <c r="F523" s="24">
        <v>0</v>
      </c>
      <c r="G523" s="24">
        <v>0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1</v>
      </c>
      <c r="R523" s="8"/>
    </row>
    <row r="524" spans="2:18" x14ac:dyDescent="0.2">
      <c r="B524" s="25"/>
      <c r="C524" s="1" t="s">
        <v>136</v>
      </c>
      <c r="D524" s="24">
        <v>0</v>
      </c>
      <c r="E524" s="24">
        <v>0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8"/>
    </row>
    <row r="525" spans="2:18" x14ac:dyDescent="0.2">
      <c r="B525" s="25"/>
      <c r="C525" s="1" t="s">
        <v>137</v>
      </c>
      <c r="D525" s="24">
        <v>0</v>
      </c>
      <c r="E525" s="24">
        <v>0</v>
      </c>
      <c r="F525" s="24">
        <v>0</v>
      </c>
      <c r="G525" s="24">
        <v>0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8"/>
    </row>
    <row r="526" spans="2:18" x14ac:dyDescent="0.2">
      <c r="B526" s="25"/>
      <c r="C526" s="1" t="s">
        <v>138</v>
      </c>
      <c r="D526" s="24">
        <v>0</v>
      </c>
      <c r="E526" s="24">
        <v>0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8"/>
    </row>
    <row r="527" spans="2:18" x14ac:dyDescent="0.2">
      <c r="B527" s="25"/>
      <c r="C527" s="1" t="s">
        <v>139</v>
      </c>
      <c r="D527" s="24">
        <v>0</v>
      </c>
      <c r="E527" s="24">
        <v>0</v>
      </c>
      <c r="F527" s="24">
        <v>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0</v>
      </c>
      <c r="R527" s="8"/>
    </row>
    <row r="528" spans="2:18" x14ac:dyDescent="0.2">
      <c r="B528" s="25"/>
      <c r="C528" s="1" t="s">
        <v>140</v>
      </c>
      <c r="D528" s="24">
        <v>0</v>
      </c>
      <c r="E528" s="24">
        <v>0</v>
      </c>
      <c r="F528" s="24">
        <v>0</v>
      </c>
      <c r="G528" s="24">
        <v>0</v>
      </c>
      <c r="H528" s="24">
        <v>0</v>
      </c>
      <c r="I528" s="24">
        <v>0</v>
      </c>
      <c r="J528" s="24">
        <v>0</v>
      </c>
      <c r="K528" s="24">
        <v>0</v>
      </c>
      <c r="L528" s="24">
        <v>0</v>
      </c>
      <c r="M528" s="24">
        <v>0</v>
      </c>
      <c r="N528" s="24">
        <v>0</v>
      </c>
      <c r="O528" s="24">
        <v>0</v>
      </c>
      <c r="P528" s="24">
        <v>0</v>
      </c>
      <c r="Q528" s="24">
        <v>0</v>
      </c>
      <c r="R528" s="8"/>
    </row>
    <row r="529" spans="2:18" x14ac:dyDescent="0.2">
      <c r="B529" s="25"/>
      <c r="C529" s="1" t="s">
        <v>141</v>
      </c>
      <c r="D529" s="24">
        <v>0</v>
      </c>
      <c r="E529" s="24">
        <v>0</v>
      </c>
      <c r="F529" s="24">
        <v>0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0</v>
      </c>
      <c r="R529" s="8"/>
    </row>
    <row r="530" spans="2:18" x14ac:dyDescent="0.2">
      <c r="B530" s="25"/>
      <c r="C530" s="1" t="s">
        <v>142</v>
      </c>
      <c r="D530" s="24">
        <v>0</v>
      </c>
      <c r="E530" s="24">
        <v>0</v>
      </c>
      <c r="F530" s="24">
        <v>0</v>
      </c>
      <c r="G530" s="24">
        <v>0</v>
      </c>
      <c r="H530" s="24">
        <v>0</v>
      </c>
      <c r="I530" s="24">
        <v>0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8"/>
    </row>
    <row r="531" spans="2:18" x14ac:dyDescent="0.2">
      <c r="B531" s="25"/>
      <c r="C531" s="1" t="s">
        <v>143</v>
      </c>
      <c r="D531" s="24">
        <v>0</v>
      </c>
      <c r="E531" s="24">
        <v>0</v>
      </c>
      <c r="F531" s="24">
        <v>0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0</v>
      </c>
      <c r="Q531" s="24">
        <v>0</v>
      </c>
      <c r="R531" s="8"/>
    </row>
    <row r="532" spans="2:18" x14ac:dyDescent="0.2">
      <c r="B532" s="25"/>
      <c r="C532" s="1" t="s">
        <v>144</v>
      </c>
      <c r="D532" s="24">
        <v>0</v>
      </c>
      <c r="E532" s="24">
        <v>0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  <c r="R532" s="8"/>
    </row>
    <row r="533" spans="2:18" x14ac:dyDescent="0.2">
      <c r="B533" s="25"/>
      <c r="C533" s="1" t="s">
        <v>145</v>
      </c>
      <c r="D533" s="24">
        <v>0</v>
      </c>
      <c r="E533" s="24">
        <v>0</v>
      </c>
      <c r="F533" s="24">
        <v>0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0</v>
      </c>
      <c r="R533" s="8"/>
    </row>
    <row r="534" spans="2:18" x14ac:dyDescent="0.2">
      <c r="B534" s="25"/>
      <c r="C534" s="1" t="s">
        <v>146</v>
      </c>
      <c r="D534" s="24">
        <v>0</v>
      </c>
      <c r="E534" s="24">
        <v>0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24">
        <v>2</v>
      </c>
      <c r="P534" s="24">
        <v>0</v>
      </c>
      <c r="Q534" s="24">
        <v>0</v>
      </c>
      <c r="R534" s="8"/>
    </row>
    <row r="535" spans="2:18" x14ac:dyDescent="0.2">
      <c r="B535" s="25"/>
      <c r="C535" s="1" t="s">
        <v>147</v>
      </c>
      <c r="D535" s="24">
        <v>0</v>
      </c>
      <c r="E535" s="24">
        <v>0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8"/>
    </row>
    <row r="536" spans="2:18" x14ac:dyDescent="0.2">
      <c r="B536" s="25"/>
      <c r="C536" s="1" t="s">
        <v>148</v>
      </c>
      <c r="D536" s="24">
        <v>0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11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8"/>
    </row>
    <row r="537" spans="2:18" x14ac:dyDescent="0.2">
      <c r="B537" s="25"/>
      <c r="C537" s="1" t="s">
        <v>149</v>
      </c>
      <c r="D537" s="24">
        <v>0</v>
      </c>
      <c r="E537" s="24">
        <v>0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8"/>
    </row>
    <row r="538" spans="2:18" x14ac:dyDescent="0.2">
      <c r="B538" s="25"/>
      <c r="C538" s="1" t="s">
        <v>150</v>
      </c>
      <c r="D538" s="24">
        <v>0</v>
      </c>
      <c r="E538" s="24"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8"/>
    </row>
    <row r="539" spans="2:18" x14ac:dyDescent="0.2">
      <c r="B539" s="25"/>
      <c r="C539" s="1" t="s">
        <v>151</v>
      </c>
      <c r="D539" s="24">
        <v>0</v>
      </c>
      <c r="E539" s="24">
        <v>0</v>
      </c>
      <c r="F539" s="24">
        <v>0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  <c r="R539" s="8"/>
    </row>
    <row r="540" spans="2:18" x14ac:dyDescent="0.2">
      <c r="B540" s="25"/>
      <c r="C540" s="1" t="s">
        <v>152</v>
      </c>
      <c r="D540" s="24">
        <v>0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2</v>
      </c>
      <c r="P540" s="24">
        <v>0</v>
      </c>
      <c r="Q540" s="24">
        <v>0</v>
      </c>
      <c r="R540" s="8"/>
    </row>
    <row r="541" spans="2:18" x14ac:dyDescent="0.2">
      <c r="B541" s="25"/>
      <c r="C541" s="1" t="s">
        <v>153</v>
      </c>
      <c r="D541" s="24">
        <v>0</v>
      </c>
      <c r="E541" s="24">
        <v>0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  <c r="R541" s="8"/>
    </row>
    <row r="542" spans="2:18" x14ac:dyDescent="0.2">
      <c r="B542" s="25"/>
      <c r="C542" s="1" t="s">
        <v>201</v>
      </c>
      <c r="D542" s="24">
        <v>0</v>
      </c>
      <c r="E542" s="24">
        <v>0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8"/>
    </row>
    <row r="543" spans="2:18" x14ac:dyDescent="0.2">
      <c r="B543" s="25"/>
      <c r="C543" s="1" t="s">
        <v>154</v>
      </c>
      <c r="D543" s="24">
        <v>0</v>
      </c>
      <c r="E543" s="24">
        <v>0</v>
      </c>
      <c r="F543" s="24">
        <v>0</v>
      </c>
      <c r="G543" s="24">
        <v>0</v>
      </c>
      <c r="H543" s="24">
        <v>0</v>
      </c>
      <c r="I543" s="24">
        <v>0</v>
      </c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  <c r="R543" s="8"/>
    </row>
    <row r="544" spans="2:18" x14ac:dyDescent="0.2">
      <c r="B544" s="25"/>
      <c r="C544" s="1" t="s">
        <v>155</v>
      </c>
      <c r="D544" s="24">
        <v>0</v>
      </c>
      <c r="E544" s="24">
        <v>0</v>
      </c>
      <c r="F544" s="24">
        <v>0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8"/>
    </row>
    <row r="545" spans="2:18" x14ac:dyDescent="0.2">
      <c r="B545" s="25"/>
      <c r="C545" s="1" t="s">
        <v>156</v>
      </c>
      <c r="D545" s="24">
        <v>0</v>
      </c>
      <c r="E545" s="24">
        <v>0</v>
      </c>
      <c r="F545" s="24">
        <v>0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  <c r="N545" s="24">
        <v>0</v>
      </c>
      <c r="O545" s="24">
        <v>0</v>
      </c>
      <c r="P545" s="24">
        <v>0</v>
      </c>
      <c r="Q545" s="24">
        <v>0</v>
      </c>
      <c r="R545" s="8"/>
    </row>
    <row r="546" spans="2:18" x14ac:dyDescent="0.2">
      <c r="B546" s="25"/>
      <c r="C546" s="1" t="s">
        <v>157</v>
      </c>
      <c r="D546" s="24">
        <v>0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8"/>
    </row>
    <row r="547" spans="2:18" x14ac:dyDescent="0.2">
      <c r="B547" s="25"/>
      <c r="C547" s="1" t="s">
        <v>195</v>
      </c>
      <c r="D547" s="24">
        <v>0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4">
        <v>0</v>
      </c>
      <c r="R547" s="8"/>
    </row>
    <row r="548" spans="2:18" x14ac:dyDescent="0.2">
      <c r="B548" s="25"/>
      <c r="C548" s="1" t="s">
        <v>158</v>
      </c>
      <c r="D548" s="24">
        <v>0</v>
      </c>
      <c r="E548" s="24">
        <v>0</v>
      </c>
      <c r="F548" s="24">
        <v>0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0</v>
      </c>
      <c r="R548" s="8"/>
    </row>
    <row r="549" spans="2:18" x14ac:dyDescent="0.2">
      <c r="B549" s="25"/>
      <c r="C549" s="1" t="s">
        <v>159</v>
      </c>
      <c r="D549" s="24">
        <v>0</v>
      </c>
      <c r="E549" s="24">
        <v>1</v>
      </c>
      <c r="F549" s="24">
        <v>0</v>
      </c>
      <c r="G549" s="24">
        <v>0</v>
      </c>
      <c r="H549" s="24">
        <v>0</v>
      </c>
      <c r="I549" s="24">
        <v>0</v>
      </c>
      <c r="J549" s="24">
        <v>0</v>
      </c>
      <c r="K549" s="24">
        <v>0</v>
      </c>
      <c r="L549" s="24">
        <v>0</v>
      </c>
      <c r="M549" s="24">
        <v>0</v>
      </c>
      <c r="N549" s="24">
        <v>0</v>
      </c>
      <c r="O549" s="24">
        <v>1</v>
      </c>
      <c r="P549" s="24">
        <v>0</v>
      </c>
      <c r="Q549" s="24">
        <v>0</v>
      </c>
      <c r="R549" s="8"/>
    </row>
    <row r="550" spans="2:18" x14ac:dyDescent="0.2">
      <c r="B550" s="25"/>
      <c r="C550" s="1" t="s">
        <v>160</v>
      </c>
      <c r="D550" s="24">
        <v>0</v>
      </c>
      <c r="E550" s="24">
        <v>0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8"/>
    </row>
    <row r="551" spans="2:18" x14ac:dyDescent="0.2">
      <c r="B551" s="25"/>
      <c r="C551" s="1" t="s">
        <v>161</v>
      </c>
      <c r="D551" s="24">
        <v>0</v>
      </c>
      <c r="E551" s="24">
        <v>0</v>
      </c>
      <c r="F551" s="24">
        <v>0</v>
      </c>
      <c r="G551" s="24">
        <v>0</v>
      </c>
      <c r="H551" s="24">
        <v>0</v>
      </c>
      <c r="I551" s="24">
        <v>0</v>
      </c>
      <c r="J551" s="24">
        <v>0</v>
      </c>
      <c r="K551" s="24">
        <v>0</v>
      </c>
      <c r="L551" s="24">
        <v>0</v>
      </c>
      <c r="M551" s="24">
        <v>0</v>
      </c>
      <c r="N551" s="24">
        <v>0</v>
      </c>
      <c r="O551" s="24">
        <v>0</v>
      </c>
      <c r="P551" s="24">
        <v>0</v>
      </c>
      <c r="Q551" s="24">
        <v>0</v>
      </c>
      <c r="R551" s="8"/>
    </row>
    <row r="552" spans="2:18" x14ac:dyDescent="0.2">
      <c r="B552" s="25"/>
      <c r="C552" s="1" t="s">
        <v>162</v>
      </c>
      <c r="D552" s="24">
        <v>0</v>
      </c>
      <c r="E552" s="24">
        <v>0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8"/>
    </row>
    <row r="553" spans="2:18" x14ac:dyDescent="0.2">
      <c r="B553" s="25"/>
      <c r="C553" s="1" t="s">
        <v>163</v>
      </c>
      <c r="D553" s="24">
        <v>0</v>
      </c>
      <c r="E553" s="24">
        <v>0</v>
      </c>
      <c r="F553" s="24">
        <v>0</v>
      </c>
      <c r="G553" s="24">
        <v>0</v>
      </c>
      <c r="H553" s="24">
        <v>0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0</v>
      </c>
      <c r="R553" s="8"/>
    </row>
    <row r="554" spans="2:18" x14ac:dyDescent="0.2">
      <c r="B554" s="25"/>
      <c r="C554" s="1" t="s">
        <v>164</v>
      </c>
      <c r="D554" s="24">
        <v>0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8"/>
    </row>
    <row r="555" spans="2:18" x14ac:dyDescent="0.2">
      <c r="B555" s="25"/>
      <c r="C555" s="1" t="s">
        <v>165</v>
      </c>
      <c r="D555" s="24">
        <v>0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8"/>
    </row>
    <row r="556" spans="2:18" x14ac:dyDescent="0.2">
      <c r="B556" s="25"/>
      <c r="C556" s="1" t="s">
        <v>166</v>
      </c>
      <c r="D556" s="24">
        <v>0</v>
      </c>
      <c r="E556" s="24">
        <v>0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8"/>
    </row>
    <row r="557" spans="2:18" x14ac:dyDescent="0.2">
      <c r="B557" s="25"/>
      <c r="C557" s="1" t="s">
        <v>167</v>
      </c>
      <c r="D557" s="24">
        <v>0</v>
      </c>
      <c r="E557" s="24">
        <v>0</v>
      </c>
      <c r="F557" s="24">
        <v>0</v>
      </c>
      <c r="G557" s="24">
        <v>0</v>
      </c>
      <c r="H557" s="24">
        <v>0</v>
      </c>
      <c r="I557" s="24">
        <v>0</v>
      </c>
      <c r="J557" s="24">
        <v>0</v>
      </c>
      <c r="K557" s="24">
        <v>1</v>
      </c>
      <c r="L557" s="24">
        <v>0</v>
      </c>
      <c r="M557" s="24">
        <v>0</v>
      </c>
      <c r="N557" s="24">
        <v>0</v>
      </c>
      <c r="O557" s="24">
        <v>0</v>
      </c>
      <c r="P557" s="24">
        <v>1</v>
      </c>
      <c r="Q557" s="24">
        <v>1</v>
      </c>
      <c r="R557" s="8"/>
    </row>
    <row r="558" spans="2:18" x14ac:dyDescent="0.2">
      <c r="B558" s="25"/>
      <c r="C558" s="1" t="s">
        <v>168</v>
      </c>
      <c r="D558" s="24">
        <v>0</v>
      </c>
      <c r="E558" s="24">
        <v>0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8"/>
    </row>
    <row r="559" spans="2:18" x14ac:dyDescent="0.2">
      <c r="B559" s="1"/>
      <c r="C559" s="1" t="s">
        <v>169</v>
      </c>
      <c r="D559" s="24">
        <v>0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  <c r="R559" s="8"/>
    </row>
    <row r="560" spans="2:18" x14ac:dyDescent="0.2">
      <c r="B560" s="25"/>
      <c r="C560" s="1" t="s">
        <v>232</v>
      </c>
      <c r="D560" s="24">
        <v>0</v>
      </c>
      <c r="E560" s="24">
        <v>0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8"/>
    </row>
    <row r="561" spans="1:18" x14ac:dyDescent="0.2">
      <c r="B561" s="25"/>
      <c r="C561" s="1" t="s">
        <v>170</v>
      </c>
      <c r="D561" s="24">
        <v>0</v>
      </c>
      <c r="E561" s="24">
        <v>0</v>
      </c>
      <c r="F561" s="24">
        <v>0</v>
      </c>
      <c r="G561" s="24">
        <v>0</v>
      </c>
      <c r="H561" s="24">
        <v>0</v>
      </c>
      <c r="I561" s="24">
        <v>0</v>
      </c>
      <c r="J561" s="24">
        <v>0</v>
      </c>
      <c r="K561" s="24">
        <v>0</v>
      </c>
      <c r="L561" s="24">
        <v>0</v>
      </c>
      <c r="M561" s="24">
        <v>0</v>
      </c>
      <c r="N561" s="24">
        <v>0</v>
      </c>
      <c r="O561" s="24">
        <v>0</v>
      </c>
      <c r="P561" s="24">
        <v>0</v>
      </c>
      <c r="Q561" s="24">
        <v>0</v>
      </c>
      <c r="R561" s="8"/>
    </row>
    <row r="562" spans="1:18" x14ac:dyDescent="0.2">
      <c r="B562" s="25"/>
      <c r="C562" s="1" t="s">
        <v>171</v>
      </c>
      <c r="D562" s="24">
        <v>0</v>
      </c>
      <c r="E562" s="24">
        <v>0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8"/>
    </row>
    <row r="563" spans="1:18" x14ac:dyDescent="0.2">
      <c r="B563" s="25"/>
      <c r="C563" s="1" t="s">
        <v>172</v>
      </c>
      <c r="D563" s="24">
        <v>0</v>
      </c>
      <c r="E563" s="24">
        <v>0</v>
      </c>
      <c r="F563" s="24">
        <v>0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8"/>
    </row>
    <row r="564" spans="1:18" x14ac:dyDescent="0.2">
      <c r="B564" s="25"/>
      <c r="C564" s="1" t="s">
        <v>173</v>
      </c>
      <c r="D564" s="24">
        <v>0</v>
      </c>
      <c r="E564" s="24">
        <v>0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8"/>
    </row>
    <row r="565" spans="1:18" x14ac:dyDescent="0.2">
      <c r="B565" s="25"/>
      <c r="C565" s="1" t="s">
        <v>174</v>
      </c>
      <c r="D565" s="24">
        <v>0</v>
      </c>
      <c r="E565" s="24">
        <v>0</v>
      </c>
      <c r="F565" s="24">
        <v>0</v>
      </c>
      <c r="G565" s="24">
        <v>0</v>
      </c>
      <c r="H565" s="24">
        <v>0</v>
      </c>
      <c r="I565" s="24">
        <v>0</v>
      </c>
      <c r="J565" s="24">
        <v>0</v>
      </c>
      <c r="K565" s="24">
        <v>0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0</v>
      </c>
      <c r="R565" s="8"/>
    </row>
    <row r="566" spans="1:18" x14ac:dyDescent="0.2">
      <c r="B566" s="25"/>
      <c r="C566" s="1" t="s">
        <v>175</v>
      </c>
      <c r="D566" s="24">
        <v>0</v>
      </c>
      <c r="E566" s="24">
        <v>0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</v>
      </c>
      <c r="R566" s="8"/>
    </row>
    <row r="567" spans="1:18" x14ac:dyDescent="0.2">
      <c r="B567" s="25"/>
      <c r="C567" s="1" t="s">
        <v>176</v>
      </c>
      <c r="D567" s="24">
        <v>0</v>
      </c>
      <c r="E567" s="24">
        <v>0</v>
      </c>
      <c r="F567" s="24">
        <v>0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0</v>
      </c>
      <c r="R567" s="8"/>
    </row>
    <row r="568" spans="1:18" x14ac:dyDescent="0.2">
      <c r="B568" s="25"/>
      <c r="C568" s="1" t="s">
        <v>177</v>
      </c>
      <c r="D568" s="24">
        <v>0</v>
      </c>
      <c r="E568" s="24">
        <v>0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</v>
      </c>
      <c r="R568" s="8"/>
    </row>
    <row r="569" spans="1:18" x14ac:dyDescent="0.2">
      <c r="B569" s="25"/>
      <c r="C569" s="1" t="s">
        <v>178</v>
      </c>
      <c r="D569" s="24">
        <v>0</v>
      </c>
      <c r="E569" s="24">
        <v>0</v>
      </c>
      <c r="F569" s="24">
        <v>0</v>
      </c>
      <c r="G569" s="24">
        <v>0</v>
      </c>
      <c r="H569" s="24">
        <v>0</v>
      </c>
      <c r="I569" s="24">
        <v>0</v>
      </c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8"/>
    </row>
    <row r="570" spans="1:18" x14ac:dyDescent="0.2">
      <c r="B570" s="25"/>
      <c r="C570" s="1" t="s">
        <v>179</v>
      </c>
      <c r="D570" s="24">
        <v>0</v>
      </c>
      <c r="E570" s="24">
        <v>0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0</v>
      </c>
      <c r="R570" s="8"/>
    </row>
    <row r="571" spans="1:18" x14ac:dyDescent="0.2">
      <c r="B571" s="25"/>
      <c r="C571" s="1" t="s">
        <v>233</v>
      </c>
      <c r="D571" s="24">
        <v>0</v>
      </c>
      <c r="E571" s="24">
        <v>0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0</v>
      </c>
      <c r="R571" s="8"/>
    </row>
    <row r="572" spans="1:18" x14ac:dyDescent="0.2">
      <c r="B572" s="25"/>
      <c r="C572" s="1" t="s">
        <v>180</v>
      </c>
      <c r="D572" s="24">
        <v>0</v>
      </c>
      <c r="E572" s="24">
        <v>0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8"/>
    </row>
    <row r="573" spans="1:18" x14ac:dyDescent="0.2">
      <c r="B573" s="25"/>
      <c r="C573" s="1" t="s">
        <v>212</v>
      </c>
      <c r="D573" s="24">
        <v>0</v>
      </c>
      <c r="E573" s="24">
        <v>0</v>
      </c>
      <c r="F573" s="24">
        <v>0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0</v>
      </c>
      <c r="P573" s="24">
        <v>0</v>
      </c>
      <c r="Q573" s="24">
        <v>0</v>
      </c>
      <c r="R573" s="8"/>
    </row>
    <row r="574" spans="1:18" x14ac:dyDescent="0.2">
      <c r="B574" s="25"/>
      <c r="C574" s="1" t="s">
        <v>181</v>
      </c>
      <c r="D574" s="24">
        <v>0</v>
      </c>
      <c r="E574" s="24">
        <v>0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8"/>
    </row>
    <row r="575" spans="1:18" x14ac:dyDescent="0.2">
      <c r="A575" s="1"/>
      <c r="B575" s="25"/>
      <c r="C575" s="1" t="s">
        <v>182</v>
      </c>
      <c r="D575" s="24">
        <v>0</v>
      </c>
      <c r="E575" s="24">
        <v>0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0</v>
      </c>
      <c r="R575" s="8"/>
    </row>
    <row r="576" spans="1:18" x14ac:dyDescent="0.2">
      <c r="B576" s="25"/>
      <c r="C576" s="1" t="s">
        <v>212</v>
      </c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4">
        <v>0</v>
      </c>
      <c r="Q576" s="25"/>
      <c r="R576" s="24"/>
    </row>
    <row r="577" spans="1:18" x14ac:dyDescent="0.2">
      <c r="B577" s="25"/>
      <c r="C577" s="1" t="s">
        <v>181</v>
      </c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4">
        <v>0</v>
      </c>
      <c r="Q577" s="25"/>
      <c r="R577" s="24"/>
    </row>
    <row r="578" spans="1:18" x14ac:dyDescent="0.2">
      <c r="B578" s="25"/>
      <c r="C578" s="1" t="s">
        <v>182</v>
      </c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4">
        <v>0</v>
      </c>
      <c r="Q578" s="25"/>
      <c r="R578" s="24"/>
    </row>
    <row r="579" spans="1:18" x14ac:dyDescent="0.2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4"/>
      <c r="R579" s="24"/>
    </row>
    <row r="580" spans="1:18" x14ac:dyDescent="0.2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4"/>
      <c r="R580" s="24"/>
    </row>
    <row r="581" spans="1:18" x14ac:dyDescent="0.2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4"/>
      <c r="R581" s="24"/>
    </row>
    <row r="582" spans="1:18" s="28" customFormat="1" x14ac:dyDescent="0.2">
      <c r="A582" s="28" t="s">
        <v>235</v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</row>
    <row r="583" spans="1:18" x14ac:dyDescent="0.2">
      <c r="B583" s="25" t="s">
        <v>183</v>
      </c>
      <c r="C583" s="1" t="s">
        <v>8</v>
      </c>
      <c r="D583" s="24">
        <v>386</v>
      </c>
      <c r="E583" s="24">
        <v>385</v>
      </c>
      <c r="F583" s="24">
        <v>378</v>
      </c>
      <c r="G583" s="24">
        <v>371</v>
      </c>
      <c r="H583" s="24">
        <v>395</v>
      </c>
      <c r="I583" s="24">
        <v>408</v>
      </c>
      <c r="J583" s="24">
        <v>425</v>
      </c>
      <c r="K583" s="25">
        <v>493</v>
      </c>
      <c r="L583" s="24">
        <v>502</v>
      </c>
      <c r="M583" s="24">
        <v>507</v>
      </c>
      <c r="N583" s="24">
        <v>471</v>
      </c>
      <c r="O583" s="24">
        <v>483</v>
      </c>
      <c r="P583" s="25"/>
      <c r="Q583" s="25"/>
      <c r="R583" s="25"/>
    </row>
    <row r="584" spans="1:18" x14ac:dyDescent="0.2">
      <c r="B584" s="25"/>
      <c r="C584" s="1" t="s">
        <v>9</v>
      </c>
      <c r="D584" s="24">
        <v>371</v>
      </c>
      <c r="E584" s="24">
        <v>371</v>
      </c>
      <c r="F584" s="24">
        <v>367</v>
      </c>
      <c r="G584" s="24">
        <v>355</v>
      </c>
      <c r="H584" s="24">
        <v>364</v>
      </c>
      <c r="I584" s="24">
        <v>368</v>
      </c>
      <c r="J584" s="24">
        <v>360</v>
      </c>
      <c r="K584" s="25">
        <v>377</v>
      </c>
      <c r="L584" s="24">
        <v>375</v>
      </c>
      <c r="M584" s="24">
        <v>379</v>
      </c>
      <c r="N584" s="24">
        <v>357</v>
      </c>
      <c r="O584" s="24">
        <v>358</v>
      </c>
      <c r="P584" s="25"/>
      <c r="Q584" s="25"/>
      <c r="R584" s="25"/>
    </row>
    <row r="585" spans="1:18" x14ac:dyDescent="0.2">
      <c r="B585" s="25"/>
      <c r="C585" s="1" t="s">
        <v>10</v>
      </c>
      <c r="D585" s="24">
        <v>1</v>
      </c>
      <c r="E585" s="24">
        <v>1</v>
      </c>
      <c r="F585" s="24">
        <v>1</v>
      </c>
      <c r="G585" s="24">
        <v>1</v>
      </c>
      <c r="H585" s="24">
        <v>1</v>
      </c>
      <c r="I585" s="24">
        <v>3</v>
      </c>
      <c r="J585" s="24">
        <v>2</v>
      </c>
      <c r="K585" s="25">
        <v>2</v>
      </c>
      <c r="L585" s="24">
        <v>2</v>
      </c>
      <c r="M585" s="24">
        <v>2</v>
      </c>
      <c r="N585" s="24">
        <v>0</v>
      </c>
      <c r="O585" s="24">
        <v>0</v>
      </c>
      <c r="P585" s="25"/>
      <c r="Q585" s="25"/>
      <c r="R585" s="25"/>
    </row>
    <row r="586" spans="1:18" x14ac:dyDescent="0.2">
      <c r="B586" s="25"/>
      <c r="C586" s="1" t="s">
        <v>11</v>
      </c>
      <c r="D586" s="24">
        <v>0</v>
      </c>
      <c r="E586" s="24">
        <v>0</v>
      </c>
      <c r="F586" s="24">
        <v>0</v>
      </c>
      <c r="G586" s="24">
        <v>0</v>
      </c>
      <c r="H586" s="24">
        <v>0</v>
      </c>
      <c r="I586" s="24">
        <v>0</v>
      </c>
      <c r="J586" s="24">
        <v>0</v>
      </c>
      <c r="K586" s="25">
        <v>0</v>
      </c>
      <c r="L586" s="24">
        <v>0</v>
      </c>
      <c r="M586" s="24">
        <v>0</v>
      </c>
      <c r="N586" s="24">
        <v>0</v>
      </c>
      <c r="O586" s="24">
        <v>0</v>
      </c>
      <c r="P586" s="25"/>
      <c r="Q586" s="25"/>
      <c r="R586" s="25"/>
    </row>
    <row r="587" spans="1:18" x14ac:dyDescent="0.2">
      <c r="B587" s="25"/>
      <c r="C587" s="1" t="s">
        <v>12</v>
      </c>
      <c r="D587" s="24">
        <v>0</v>
      </c>
      <c r="E587" s="24">
        <v>0</v>
      </c>
      <c r="F587" s="24">
        <v>0</v>
      </c>
      <c r="G587" s="24">
        <v>1</v>
      </c>
      <c r="H587" s="24">
        <v>1</v>
      </c>
      <c r="I587" s="24">
        <v>1</v>
      </c>
      <c r="J587" s="24">
        <v>1</v>
      </c>
      <c r="K587" s="25">
        <v>1</v>
      </c>
      <c r="L587" s="24">
        <v>1</v>
      </c>
      <c r="M587" s="24">
        <v>2</v>
      </c>
      <c r="N587" s="24">
        <v>1</v>
      </c>
      <c r="O587" s="24">
        <v>1</v>
      </c>
      <c r="P587" s="25"/>
      <c r="Q587" s="25"/>
      <c r="R587" s="25"/>
    </row>
    <row r="588" spans="1:18" x14ac:dyDescent="0.2">
      <c r="B588" s="25"/>
      <c r="C588" s="1" t="s">
        <v>13</v>
      </c>
      <c r="D588" s="24">
        <v>0</v>
      </c>
      <c r="E588" s="24">
        <v>0</v>
      </c>
      <c r="F588" s="24">
        <v>0</v>
      </c>
      <c r="G588" s="24">
        <v>0</v>
      </c>
      <c r="H588" s="24">
        <v>0</v>
      </c>
      <c r="I588" s="24">
        <v>1</v>
      </c>
      <c r="J588" s="24">
        <v>0</v>
      </c>
      <c r="K588" s="25">
        <v>0</v>
      </c>
      <c r="L588" s="24">
        <v>0</v>
      </c>
      <c r="M588" s="24">
        <v>0</v>
      </c>
      <c r="N588" s="24">
        <v>0</v>
      </c>
      <c r="O588" s="24">
        <v>0</v>
      </c>
      <c r="P588" s="25"/>
      <c r="Q588" s="25"/>
      <c r="R588" s="25"/>
    </row>
    <row r="589" spans="1:18" x14ac:dyDescent="0.2">
      <c r="B589" s="25"/>
      <c r="C589" s="1" t="s">
        <v>14</v>
      </c>
      <c r="D589" s="24">
        <v>0</v>
      </c>
      <c r="E589" s="24">
        <v>1</v>
      </c>
      <c r="F589" s="24">
        <v>0</v>
      </c>
      <c r="G589" s="24">
        <v>0</v>
      </c>
      <c r="H589" s="24">
        <v>0</v>
      </c>
      <c r="I589" s="24">
        <v>1</v>
      </c>
      <c r="J589" s="24">
        <v>1</v>
      </c>
      <c r="K589" s="25">
        <v>1</v>
      </c>
      <c r="L589" s="24">
        <v>1</v>
      </c>
      <c r="M589" s="24">
        <v>3</v>
      </c>
      <c r="N589" s="24">
        <v>3</v>
      </c>
      <c r="O589" s="24">
        <v>3</v>
      </c>
      <c r="P589" s="25"/>
      <c r="Q589" s="25"/>
      <c r="R589" s="25"/>
    </row>
    <row r="590" spans="1:18" x14ac:dyDescent="0.2">
      <c r="B590" s="25"/>
      <c r="C590" s="1" t="s">
        <v>15</v>
      </c>
      <c r="D590" s="24">
        <v>0</v>
      </c>
      <c r="E590" s="24">
        <v>0</v>
      </c>
      <c r="F590" s="24">
        <v>0</v>
      </c>
      <c r="G590" s="24">
        <v>0</v>
      </c>
      <c r="H590" s="24">
        <v>0</v>
      </c>
      <c r="I590" s="24">
        <v>0</v>
      </c>
      <c r="J590" s="24">
        <v>0</v>
      </c>
      <c r="K590" s="25">
        <v>0</v>
      </c>
      <c r="L590" s="24">
        <v>0</v>
      </c>
      <c r="M590" s="24">
        <v>0</v>
      </c>
      <c r="N590" s="24">
        <v>0</v>
      </c>
      <c r="O590" s="24">
        <v>0</v>
      </c>
      <c r="P590" s="25"/>
      <c r="Q590" s="25"/>
      <c r="R590" s="25"/>
    </row>
    <row r="591" spans="1:18" x14ac:dyDescent="0.2">
      <c r="B591" s="25"/>
      <c r="C591" s="1" t="s">
        <v>16</v>
      </c>
      <c r="D591" s="24">
        <v>0</v>
      </c>
      <c r="E591" s="24">
        <v>0</v>
      </c>
      <c r="F591" s="24">
        <v>0</v>
      </c>
      <c r="G591" s="24">
        <v>0</v>
      </c>
      <c r="H591" s="24">
        <v>0</v>
      </c>
      <c r="I591" s="24">
        <v>0</v>
      </c>
      <c r="J591" s="24">
        <v>1</v>
      </c>
      <c r="K591" s="25">
        <v>1</v>
      </c>
      <c r="L591" s="24">
        <v>1</v>
      </c>
      <c r="M591" s="24">
        <v>1</v>
      </c>
      <c r="N591" s="24">
        <v>1</v>
      </c>
      <c r="O591" s="24">
        <v>1</v>
      </c>
      <c r="P591" s="25"/>
      <c r="Q591" s="25"/>
      <c r="R591" s="25"/>
    </row>
    <row r="592" spans="1:18" x14ac:dyDescent="0.2">
      <c r="B592" s="25"/>
      <c r="C592" s="1" t="s">
        <v>17</v>
      </c>
      <c r="D592" s="24">
        <v>0</v>
      </c>
      <c r="E592" s="24">
        <v>0</v>
      </c>
      <c r="F592" s="24">
        <v>0</v>
      </c>
      <c r="G592" s="24">
        <v>0</v>
      </c>
      <c r="H592" s="24">
        <v>0</v>
      </c>
      <c r="I592" s="24">
        <v>0</v>
      </c>
      <c r="J592" s="24">
        <v>0</v>
      </c>
      <c r="K592" s="25">
        <v>0</v>
      </c>
      <c r="L592" s="24">
        <v>0</v>
      </c>
      <c r="M592" s="24">
        <v>0</v>
      </c>
      <c r="N592" s="24">
        <v>0</v>
      </c>
      <c r="O592" s="24">
        <v>0</v>
      </c>
      <c r="P592" s="25"/>
      <c r="Q592" s="25"/>
      <c r="R592" s="25"/>
    </row>
    <row r="593" spans="2:18" x14ac:dyDescent="0.2">
      <c r="B593" s="25"/>
      <c r="C593" s="1" t="s">
        <v>18</v>
      </c>
      <c r="D593" s="24">
        <v>0</v>
      </c>
      <c r="E593" s="24">
        <v>0</v>
      </c>
      <c r="F593" s="24">
        <v>0</v>
      </c>
      <c r="G593" s="24">
        <v>0</v>
      </c>
      <c r="H593" s="24">
        <v>2</v>
      </c>
      <c r="I593" s="24">
        <v>4</v>
      </c>
      <c r="J593" s="24">
        <v>15</v>
      </c>
      <c r="K593" s="25">
        <v>21</v>
      </c>
      <c r="L593" s="24">
        <v>19</v>
      </c>
      <c r="M593" s="24">
        <v>30</v>
      </c>
      <c r="N593" s="24">
        <v>16</v>
      </c>
      <c r="O593" s="24">
        <v>17</v>
      </c>
      <c r="P593" s="25"/>
      <c r="Q593" s="25"/>
      <c r="R593" s="25"/>
    </row>
    <row r="594" spans="2:18" x14ac:dyDescent="0.2">
      <c r="B594" s="25"/>
      <c r="C594" s="1" t="s">
        <v>19</v>
      </c>
      <c r="D594" s="24">
        <v>3</v>
      </c>
      <c r="E594" s="24">
        <v>3</v>
      </c>
      <c r="F594" s="24">
        <v>2</v>
      </c>
      <c r="G594" s="24">
        <v>2</v>
      </c>
      <c r="H594" s="24">
        <v>4</v>
      </c>
      <c r="I594" s="24">
        <v>2</v>
      </c>
      <c r="J594" s="24">
        <v>4</v>
      </c>
      <c r="K594" s="25">
        <v>2</v>
      </c>
      <c r="L594" s="24">
        <v>7</v>
      </c>
      <c r="M594" s="24">
        <v>5</v>
      </c>
      <c r="N594" s="24">
        <v>5</v>
      </c>
      <c r="O594" s="24">
        <v>6</v>
      </c>
      <c r="P594" s="25"/>
      <c r="Q594" s="25"/>
      <c r="R594" s="25"/>
    </row>
    <row r="595" spans="2:18" x14ac:dyDescent="0.2">
      <c r="B595" s="25"/>
      <c r="C595" s="1" t="s">
        <v>20</v>
      </c>
      <c r="D595" s="24">
        <v>2</v>
      </c>
      <c r="E595" s="24">
        <v>2</v>
      </c>
      <c r="F595" s="24">
        <v>2</v>
      </c>
      <c r="G595" s="24">
        <v>3</v>
      </c>
      <c r="H595" s="24">
        <v>4</v>
      </c>
      <c r="I595" s="24">
        <v>4</v>
      </c>
      <c r="J595" s="24">
        <v>4</v>
      </c>
      <c r="K595" s="25">
        <v>4</v>
      </c>
      <c r="L595" s="24">
        <v>6</v>
      </c>
      <c r="M595" s="24">
        <v>6</v>
      </c>
      <c r="N595" s="24">
        <v>7</v>
      </c>
      <c r="O595" s="24">
        <v>7</v>
      </c>
      <c r="P595" s="25"/>
      <c r="Q595" s="25"/>
      <c r="R595" s="25"/>
    </row>
    <row r="596" spans="2:18" x14ac:dyDescent="0.2">
      <c r="B596" s="25"/>
      <c r="C596" s="1" t="s">
        <v>21</v>
      </c>
      <c r="D596" s="24">
        <v>1</v>
      </c>
      <c r="E596" s="24">
        <v>1</v>
      </c>
      <c r="F596" s="24">
        <v>1</v>
      </c>
      <c r="G596" s="24">
        <v>1</v>
      </c>
      <c r="H596" s="24">
        <v>3</v>
      </c>
      <c r="I596" s="24">
        <v>4</v>
      </c>
      <c r="J596" s="24">
        <v>5</v>
      </c>
      <c r="K596" s="25">
        <v>5</v>
      </c>
      <c r="L596" s="24">
        <v>5</v>
      </c>
      <c r="M596" s="24">
        <v>7</v>
      </c>
      <c r="N596" s="24">
        <v>5</v>
      </c>
      <c r="O596" s="24">
        <v>6</v>
      </c>
      <c r="P596" s="25"/>
      <c r="Q596" s="25"/>
      <c r="R596" s="25"/>
    </row>
    <row r="597" spans="2:18" x14ac:dyDescent="0.2">
      <c r="B597" s="25"/>
      <c r="C597" s="1" t="s">
        <v>22</v>
      </c>
      <c r="D597" s="24">
        <v>1</v>
      </c>
      <c r="E597" s="24">
        <v>1</v>
      </c>
      <c r="F597" s="24">
        <v>1</v>
      </c>
      <c r="G597" s="24">
        <v>2</v>
      </c>
      <c r="H597" s="24">
        <v>1</v>
      </c>
      <c r="I597" s="24">
        <v>1</v>
      </c>
      <c r="J597" s="24">
        <v>4</v>
      </c>
      <c r="K597" s="25">
        <v>4</v>
      </c>
      <c r="L597" s="24">
        <v>3</v>
      </c>
      <c r="M597" s="24">
        <v>4</v>
      </c>
      <c r="N597" s="24">
        <v>2</v>
      </c>
      <c r="O597" s="24">
        <v>2</v>
      </c>
      <c r="P597" s="25"/>
      <c r="Q597" s="25"/>
      <c r="R597" s="25"/>
    </row>
    <row r="598" spans="2:18" x14ac:dyDescent="0.2">
      <c r="B598" s="25"/>
      <c r="C598" s="1" t="s">
        <v>23</v>
      </c>
      <c r="D598" s="24">
        <v>0</v>
      </c>
      <c r="E598" s="24">
        <v>0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5">
        <v>0</v>
      </c>
      <c r="L598" s="24">
        <v>1</v>
      </c>
      <c r="M598" s="24">
        <v>2</v>
      </c>
      <c r="N598" s="24">
        <v>2</v>
      </c>
      <c r="O598" s="24">
        <v>2</v>
      </c>
      <c r="P598" s="25"/>
      <c r="Q598" s="25"/>
      <c r="R598" s="25"/>
    </row>
    <row r="599" spans="2:18" x14ac:dyDescent="0.2">
      <c r="B599" s="25"/>
      <c r="C599" s="1" t="s">
        <v>24</v>
      </c>
      <c r="D599" s="24">
        <v>0</v>
      </c>
      <c r="E599" s="24">
        <v>0</v>
      </c>
      <c r="F599" s="24">
        <v>0</v>
      </c>
      <c r="G599" s="24">
        <v>0</v>
      </c>
      <c r="H599" s="24">
        <v>0</v>
      </c>
      <c r="I599" s="24">
        <v>0</v>
      </c>
      <c r="J599" s="24">
        <v>0</v>
      </c>
      <c r="K599" s="25">
        <v>0</v>
      </c>
      <c r="L599" s="24">
        <v>0</v>
      </c>
      <c r="M599" s="24">
        <v>0</v>
      </c>
      <c r="N599" s="24">
        <v>0</v>
      </c>
      <c r="O599" s="24">
        <v>0</v>
      </c>
      <c r="P599" s="25"/>
      <c r="Q599" s="25"/>
      <c r="R599" s="25"/>
    </row>
    <row r="600" spans="2:18" x14ac:dyDescent="0.2">
      <c r="B600" s="25"/>
      <c r="C600" s="1" t="s">
        <v>25</v>
      </c>
      <c r="D600" s="24">
        <v>2</v>
      </c>
      <c r="E600" s="24">
        <v>1</v>
      </c>
      <c r="F600" s="24">
        <v>1</v>
      </c>
      <c r="G600" s="24">
        <v>1</v>
      </c>
      <c r="H600" s="24">
        <v>1</v>
      </c>
      <c r="I600" s="24">
        <v>1</v>
      </c>
      <c r="J600" s="24">
        <v>0</v>
      </c>
      <c r="K600" s="25">
        <v>2</v>
      </c>
      <c r="L600" s="24">
        <v>0</v>
      </c>
      <c r="M600" s="24">
        <v>0</v>
      </c>
      <c r="N600" s="24">
        <v>1</v>
      </c>
      <c r="O600" s="24">
        <v>6</v>
      </c>
      <c r="P600" s="25"/>
      <c r="Q600" s="25"/>
      <c r="R600" s="25"/>
    </row>
    <row r="601" spans="2:18" x14ac:dyDescent="0.2">
      <c r="B601" s="25"/>
      <c r="C601" s="1" t="s">
        <v>26</v>
      </c>
      <c r="D601" s="24">
        <v>0</v>
      </c>
      <c r="E601" s="24">
        <v>0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5">
        <v>0</v>
      </c>
      <c r="L601" s="24">
        <v>0</v>
      </c>
      <c r="M601" s="24">
        <v>0</v>
      </c>
      <c r="N601" s="24">
        <v>0</v>
      </c>
      <c r="O601" s="24">
        <v>0</v>
      </c>
      <c r="P601" s="25"/>
      <c r="Q601" s="25"/>
      <c r="R601" s="25"/>
    </row>
    <row r="602" spans="2:18" x14ac:dyDescent="0.2">
      <c r="B602" s="25"/>
      <c r="C602" s="1" t="s">
        <v>27</v>
      </c>
      <c r="D602" s="24">
        <v>0</v>
      </c>
      <c r="E602" s="24">
        <v>0</v>
      </c>
      <c r="F602" s="24">
        <v>0</v>
      </c>
      <c r="G602" s="24">
        <v>0</v>
      </c>
      <c r="H602" s="24">
        <v>0</v>
      </c>
      <c r="I602" s="24">
        <v>2</v>
      </c>
      <c r="J602" s="24">
        <v>2</v>
      </c>
      <c r="K602" s="25">
        <v>1</v>
      </c>
      <c r="L602" s="24">
        <v>0</v>
      </c>
      <c r="M602" s="24">
        <v>0</v>
      </c>
      <c r="N602" s="24">
        <v>1</v>
      </c>
      <c r="O602" s="24">
        <v>3</v>
      </c>
      <c r="P602" s="25"/>
      <c r="Q602" s="25"/>
      <c r="R602" s="25"/>
    </row>
    <row r="603" spans="2:18" x14ac:dyDescent="0.2">
      <c r="B603" s="25"/>
      <c r="C603" s="1" t="s">
        <v>28</v>
      </c>
      <c r="D603" s="24">
        <v>0</v>
      </c>
      <c r="E603" s="24">
        <v>0</v>
      </c>
      <c r="F603" s="24">
        <v>0</v>
      </c>
      <c r="G603" s="24">
        <v>0</v>
      </c>
      <c r="H603" s="24">
        <v>0</v>
      </c>
      <c r="I603" s="24">
        <v>0</v>
      </c>
      <c r="J603" s="24">
        <v>0</v>
      </c>
      <c r="K603" s="25">
        <v>4</v>
      </c>
      <c r="L603" s="24">
        <v>1</v>
      </c>
      <c r="M603" s="24">
        <v>1</v>
      </c>
      <c r="N603" s="24">
        <v>2</v>
      </c>
      <c r="O603" s="24">
        <v>1</v>
      </c>
      <c r="P603" s="25"/>
      <c r="Q603" s="25"/>
      <c r="R603" s="25"/>
    </row>
    <row r="604" spans="2:18" x14ac:dyDescent="0.2">
      <c r="B604" s="25"/>
      <c r="C604" s="1" t="s">
        <v>29</v>
      </c>
      <c r="D604" s="24">
        <v>0</v>
      </c>
      <c r="E604" s="24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5">
        <v>0</v>
      </c>
      <c r="L604" s="24">
        <v>0</v>
      </c>
      <c r="M604" s="24">
        <v>0</v>
      </c>
      <c r="N604" s="24">
        <v>0</v>
      </c>
      <c r="O604" s="24">
        <v>0</v>
      </c>
      <c r="P604" s="25"/>
      <c r="Q604" s="25"/>
      <c r="R604" s="25"/>
    </row>
    <row r="605" spans="2:18" x14ac:dyDescent="0.2">
      <c r="B605" s="25"/>
      <c r="C605" s="1" t="s">
        <v>30</v>
      </c>
      <c r="D605" s="24">
        <v>2</v>
      </c>
      <c r="E605" s="24">
        <v>2</v>
      </c>
      <c r="F605" s="24">
        <v>2</v>
      </c>
      <c r="G605" s="24">
        <v>2</v>
      </c>
      <c r="H605" s="24">
        <v>3</v>
      </c>
      <c r="I605" s="24">
        <v>2</v>
      </c>
      <c r="J605" s="24">
        <v>1</v>
      </c>
      <c r="K605" s="25">
        <v>1</v>
      </c>
      <c r="L605" s="24">
        <v>2</v>
      </c>
      <c r="M605" s="24">
        <v>1</v>
      </c>
      <c r="N605" s="24">
        <v>4</v>
      </c>
      <c r="O605" s="24">
        <v>3</v>
      </c>
      <c r="P605" s="25"/>
      <c r="Q605" s="25"/>
      <c r="R605" s="25"/>
    </row>
    <row r="606" spans="2:18" x14ac:dyDescent="0.2">
      <c r="B606" s="25"/>
      <c r="C606" s="1" t="s">
        <v>31</v>
      </c>
      <c r="D606" s="24">
        <v>0</v>
      </c>
      <c r="E606" s="24">
        <v>0</v>
      </c>
      <c r="F606" s="24">
        <v>0</v>
      </c>
      <c r="G606" s="24">
        <v>0</v>
      </c>
      <c r="H606" s="24">
        <v>0</v>
      </c>
      <c r="I606" s="24">
        <v>0</v>
      </c>
      <c r="J606" s="24">
        <v>0</v>
      </c>
      <c r="K606" s="25">
        <v>0</v>
      </c>
      <c r="L606" s="24">
        <v>0</v>
      </c>
      <c r="M606" s="24">
        <v>0</v>
      </c>
      <c r="N606" s="24">
        <v>0</v>
      </c>
      <c r="O606" s="24">
        <v>0</v>
      </c>
      <c r="P606" s="25"/>
      <c r="Q606" s="25"/>
      <c r="R606" s="25"/>
    </row>
    <row r="607" spans="2:18" x14ac:dyDescent="0.2">
      <c r="B607" s="25"/>
      <c r="C607" s="1" t="s">
        <v>32</v>
      </c>
      <c r="D607" s="24">
        <v>0</v>
      </c>
      <c r="E607" s="24">
        <v>0</v>
      </c>
      <c r="F607" s="24">
        <v>0</v>
      </c>
      <c r="G607" s="24">
        <v>0</v>
      </c>
      <c r="H607" s="24">
        <v>0</v>
      </c>
      <c r="I607" s="24">
        <v>0</v>
      </c>
      <c r="J607" s="24">
        <v>0</v>
      </c>
      <c r="K607" s="25">
        <v>0</v>
      </c>
      <c r="L607" s="24">
        <v>0</v>
      </c>
      <c r="M607" s="24">
        <v>0</v>
      </c>
      <c r="N607" s="24">
        <v>0</v>
      </c>
      <c r="O607" s="24">
        <v>0</v>
      </c>
      <c r="P607" s="25"/>
      <c r="Q607" s="25"/>
      <c r="R607" s="25"/>
    </row>
    <row r="608" spans="2:18" x14ac:dyDescent="0.2">
      <c r="B608" s="25"/>
      <c r="C608" s="1" t="s">
        <v>33</v>
      </c>
      <c r="D608" s="24">
        <v>3</v>
      </c>
      <c r="E608" s="24">
        <v>1</v>
      </c>
      <c r="F608" s="24">
        <v>1</v>
      </c>
      <c r="G608" s="24">
        <v>3</v>
      </c>
      <c r="H608" s="24">
        <v>11</v>
      </c>
      <c r="I608" s="24">
        <v>11</v>
      </c>
      <c r="J608" s="24">
        <v>17</v>
      </c>
      <c r="K608" s="25">
        <v>55</v>
      </c>
      <c r="L608" s="24">
        <v>59</v>
      </c>
      <c r="M608" s="24">
        <v>39</v>
      </c>
      <c r="N608" s="24">
        <v>39</v>
      </c>
      <c r="O608" s="24">
        <v>38</v>
      </c>
      <c r="P608" s="25"/>
      <c r="Q608" s="25"/>
      <c r="R608" s="25"/>
    </row>
    <row r="609" spans="2:18" x14ac:dyDescent="0.2">
      <c r="B609" s="25"/>
      <c r="C609" s="1" t="s">
        <v>34</v>
      </c>
      <c r="D609" s="24">
        <v>0</v>
      </c>
      <c r="E609" s="24">
        <v>0</v>
      </c>
      <c r="F609" s="24">
        <v>0</v>
      </c>
      <c r="G609" s="24">
        <v>0</v>
      </c>
      <c r="H609" s="24">
        <v>0</v>
      </c>
      <c r="I609" s="24">
        <v>0</v>
      </c>
      <c r="J609" s="24">
        <v>1</v>
      </c>
      <c r="K609" s="25">
        <v>1</v>
      </c>
      <c r="L609" s="24">
        <v>1</v>
      </c>
      <c r="M609" s="24">
        <v>2</v>
      </c>
      <c r="N609" s="24">
        <v>3</v>
      </c>
      <c r="O609" s="24">
        <v>3</v>
      </c>
      <c r="P609" s="25"/>
      <c r="Q609" s="25"/>
      <c r="R609" s="25"/>
    </row>
    <row r="610" spans="2:18" x14ac:dyDescent="0.2">
      <c r="B610" s="25"/>
      <c r="C610" s="1" t="s">
        <v>35</v>
      </c>
      <c r="D610" s="24">
        <v>0</v>
      </c>
      <c r="E610" s="24">
        <v>0</v>
      </c>
      <c r="F610" s="24">
        <v>0</v>
      </c>
      <c r="G610" s="24">
        <v>0</v>
      </c>
      <c r="H610" s="24">
        <v>0</v>
      </c>
      <c r="I610" s="24">
        <v>0</v>
      </c>
      <c r="J610" s="24">
        <v>3</v>
      </c>
      <c r="K610" s="25">
        <v>4</v>
      </c>
      <c r="L610" s="24">
        <v>6</v>
      </c>
      <c r="M610" s="24">
        <v>9</v>
      </c>
      <c r="N610" s="24">
        <v>13</v>
      </c>
      <c r="O610" s="24">
        <v>11</v>
      </c>
      <c r="P610" s="25"/>
      <c r="Q610" s="25"/>
      <c r="R610" s="25"/>
    </row>
    <row r="611" spans="2:18" x14ac:dyDescent="0.2">
      <c r="B611" s="25"/>
      <c r="C611" s="1" t="s">
        <v>36</v>
      </c>
      <c r="D611" s="24">
        <v>0</v>
      </c>
      <c r="E611" s="24"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5">
        <v>0</v>
      </c>
      <c r="L611" s="24">
        <v>0</v>
      </c>
      <c r="M611" s="24">
        <v>1</v>
      </c>
      <c r="N611" s="24">
        <v>1</v>
      </c>
      <c r="O611" s="24">
        <v>0</v>
      </c>
      <c r="P611" s="25"/>
      <c r="Q611" s="25"/>
      <c r="R611" s="25"/>
    </row>
    <row r="612" spans="2:18" x14ac:dyDescent="0.2">
      <c r="B612" s="25"/>
      <c r="C612" s="1" t="s">
        <v>37</v>
      </c>
      <c r="D612" s="24">
        <v>0</v>
      </c>
      <c r="E612" s="24">
        <v>0</v>
      </c>
      <c r="F612" s="24">
        <v>0</v>
      </c>
      <c r="G612" s="24">
        <v>0</v>
      </c>
      <c r="H612" s="24">
        <v>0</v>
      </c>
      <c r="I612" s="24">
        <v>1</v>
      </c>
      <c r="J612" s="24">
        <v>1</v>
      </c>
      <c r="K612" s="25">
        <v>1</v>
      </c>
      <c r="L612" s="24">
        <v>6</v>
      </c>
      <c r="M612" s="24">
        <v>3</v>
      </c>
      <c r="N612" s="24">
        <v>3</v>
      </c>
      <c r="O612" s="24">
        <v>8</v>
      </c>
      <c r="P612" s="25"/>
      <c r="Q612" s="25"/>
      <c r="R612" s="25"/>
    </row>
    <row r="613" spans="2:18" x14ac:dyDescent="0.2">
      <c r="B613" s="25"/>
      <c r="C613" s="1" t="s">
        <v>38</v>
      </c>
      <c r="D613" s="24">
        <v>0</v>
      </c>
      <c r="E613" s="24">
        <v>0</v>
      </c>
      <c r="F613" s="24">
        <v>0</v>
      </c>
      <c r="G613" s="24">
        <v>0</v>
      </c>
      <c r="H613" s="24">
        <v>0</v>
      </c>
      <c r="I613" s="24">
        <v>0</v>
      </c>
      <c r="J613" s="24">
        <v>0</v>
      </c>
      <c r="K613" s="25">
        <v>0</v>
      </c>
      <c r="L613" s="24">
        <v>0</v>
      </c>
      <c r="M613" s="24">
        <v>0</v>
      </c>
      <c r="N613" s="24">
        <v>0</v>
      </c>
      <c r="O613" s="24">
        <v>0</v>
      </c>
      <c r="P613" s="25"/>
      <c r="Q613" s="25"/>
      <c r="R613" s="25"/>
    </row>
    <row r="614" spans="2:18" x14ac:dyDescent="0.2">
      <c r="B614" s="25"/>
      <c r="C614" s="1" t="s">
        <v>39</v>
      </c>
      <c r="D614" s="24">
        <v>0</v>
      </c>
      <c r="E614" s="24">
        <v>0</v>
      </c>
      <c r="F614" s="24">
        <v>0</v>
      </c>
      <c r="G614" s="24">
        <v>0</v>
      </c>
      <c r="H614" s="24">
        <v>0</v>
      </c>
      <c r="I614" s="24">
        <v>0</v>
      </c>
      <c r="J614" s="24">
        <v>0</v>
      </c>
      <c r="K614" s="25">
        <v>0</v>
      </c>
      <c r="L614" s="24">
        <v>0</v>
      </c>
      <c r="M614" s="24">
        <v>0</v>
      </c>
      <c r="N614" s="24">
        <v>0</v>
      </c>
      <c r="O614" s="24">
        <v>0</v>
      </c>
      <c r="P614" s="25"/>
      <c r="Q614" s="25"/>
      <c r="R614" s="25"/>
    </row>
    <row r="615" spans="2:18" x14ac:dyDescent="0.2">
      <c r="B615" s="25"/>
      <c r="C615" s="1" t="s">
        <v>40</v>
      </c>
      <c r="D615" s="24">
        <v>0</v>
      </c>
      <c r="E615" s="24">
        <v>0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5">
        <v>0</v>
      </c>
      <c r="L615" s="24">
        <v>0</v>
      </c>
      <c r="M615" s="24">
        <v>0</v>
      </c>
      <c r="N615" s="24">
        <v>0</v>
      </c>
      <c r="O615" s="24">
        <v>1</v>
      </c>
      <c r="P615" s="25"/>
      <c r="Q615" s="25"/>
      <c r="R615" s="25"/>
    </row>
    <row r="616" spans="2:18" x14ac:dyDescent="0.2">
      <c r="B616" s="25"/>
      <c r="C616" s="1" t="s">
        <v>196</v>
      </c>
      <c r="D616" s="24">
        <v>0</v>
      </c>
      <c r="E616" s="24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0</v>
      </c>
      <c r="K616" s="25">
        <v>1</v>
      </c>
      <c r="L616" s="24">
        <v>1</v>
      </c>
      <c r="M616" s="24">
        <v>0</v>
      </c>
      <c r="N616" s="24">
        <v>0</v>
      </c>
      <c r="O616" s="24">
        <v>0</v>
      </c>
      <c r="P616" s="25"/>
      <c r="Q616" s="25"/>
      <c r="R616" s="25"/>
    </row>
    <row r="617" spans="2:18" x14ac:dyDescent="0.2">
      <c r="B617" s="25"/>
      <c r="C617" s="1" t="s">
        <v>41</v>
      </c>
      <c r="D617" s="24">
        <v>0</v>
      </c>
      <c r="E617" s="24">
        <v>0</v>
      </c>
      <c r="F617" s="24">
        <v>0</v>
      </c>
      <c r="G617" s="24">
        <v>0</v>
      </c>
      <c r="H617" s="24">
        <v>0</v>
      </c>
      <c r="I617" s="24">
        <v>0</v>
      </c>
      <c r="J617" s="24">
        <v>0</v>
      </c>
      <c r="K617" s="25">
        <v>0</v>
      </c>
      <c r="L617" s="24">
        <v>1</v>
      </c>
      <c r="M617" s="24">
        <v>1</v>
      </c>
      <c r="N617" s="24">
        <v>0</v>
      </c>
      <c r="O617" s="24">
        <v>0</v>
      </c>
      <c r="P617" s="25"/>
      <c r="Q617" s="25"/>
      <c r="R617" s="25"/>
    </row>
    <row r="618" spans="2:18" x14ac:dyDescent="0.2">
      <c r="B618" s="25"/>
      <c r="C618" s="1" t="s">
        <v>42</v>
      </c>
      <c r="D618" s="24">
        <v>0</v>
      </c>
      <c r="E618" s="24">
        <v>0</v>
      </c>
      <c r="F618" s="24">
        <v>0</v>
      </c>
      <c r="G618" s="24">
        <v>0</v>
      </c>
      <c r="H618" s="24">
        <v>0</v>
      </c>
      <c r="I618" s="24">
        <v>0</v>
      </c>
      <c r="J618" s="24">
        <v>0</v>
      </c>
      <c r="K618" s="25">
        <v>0</v>
      </c>
      <c r="L618" s="24">
        <v>0</v>
      </c>
      <c r="M618" s="24">
        <v>0</v>
      </c>
      <c r="N618" s="24">
        <v>0</v>
      </c>
      <c r="O618" s="24">
        <v>0</v>
      </c>
      <c r="P618" s="25"/>
      <c r="Q618" s="25"/>
      <c r="R618" s="25"/>
    </row>
    <row r="619" spans="2:18" x14ac:dyDescent="0.2">
      <c r="B619" s="25"/>
      <c r="C619" s="1" t="s">
        <v>43</v>
      </c>
      <c r="D619" s="24">
        <v>0</v>
      </c>
      <c r="E619" s="24">
        <v>0</v>
      </c>
      <c r="F619" s="24">
        <v>0</v>
      </c>
      <c r="G619" s="24">
        <v>0</v>
      </c>
      <c r="H619" s="24">
        <v>0</v>
      </c>
      <c r="I619" s="24">
        <v>1</v>
      </c>
      <c r="J619" s="24">
        <v>1</v>
      </c>
      <c r="K619" s="25">
        <v>4</v>
      </c>
      <c r="L619" s="24">
        <v>3</v>
      </c>
      <c r="M619" s="24">
        <v>6</v>
      </c>
      <c r="N619" s="24">
        <v>2</v>
      </c>
      <c r="O619" s="24">
        <v>3</v>
      </c>
      <c r="P619" s="25"/>
      <c r="Q619" s="25"/>
      <c r="R619" s="25"/>
    </row>
    <row r="620" spans="2:18" x14ac:dyDescent="0.2">
      <c r="B620" s="25"/>
      <c r="C620" s="1" t="s">
        <v>44</v>
      </c>
      <c r="D620" s="24">
        <v>0</v>
      </c>
      <c r="E620" s="24">
        <v>0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  <c r="K620" s="25">
        <v>0</v>
      </c>
      <c r="L620" s="24">
        <v>0</v>
      </c>
      <c r="M620" s="24">
        <v>0</v>
      </c>
      <c r="N620" s="24">
        <v>0</v>
      </c>
      <c r="O620" s="24">
        <v>0</v>
      </c>
      <c r="P620" s="25"/>
      <c r="Q620" s="25"/>
      <c r="R620" s="25"/>
    </row>
    <row r="621" spans="2:18" x14ac:dyDescent="0.2">
      <c r="B621" s="25"/>
      <c r="C621" s="1" t="s">
        <v>45</v>
      </c>
      <c r="D621" s="24">
        <v>0</v>
      </c>
      <c r="E621" s="24">
        <v>0</v>
      </c>
      <c r="F621" s="24">
        <v>0</v>
      </c>
      <c r="G621" s="24">
        <v>0</v>
      </c>
      <c r="H621" s="24">
        <v>0</v>
      </c>
      <c r="I621" s="24">
        <v>0</v>
      </c>
      <c r="J621" s="24">
        <v>0</v>
      </c>
      <c r="K621" s="25">
        <v>0</v>
      </c>
      <c r="L621" s="24">
        <v>0</v>
      </c>
      <c r="M621" s="24">
        <v>0</v>
      </c>
      <c r="N621" s="24">
        <v>0</v>
      </c>
      <c r="O621" s="24">
        <v>0</v>
      </c>
      <c r="P621" s="25"/>
      <c r="Q621" s="25"/>
      <c r="R621" s="25"/>
    </row>
    <row r="622" spans="2:18" x14ac:dyDescent="0.2">
      <c r="B622" s="25"/>
      <c r="C622" s="1" t="s">
        <v>197</v>
      </c>
      <c r="D622" s="24">
        <v>0</v>
      </c>
      <c r="E622" s="24">
        <v>0</v>
      </c>
      <c r="F622" s="24">
        <v>0</v>
      </c>
      <c r="G622" s="24">
        <v>0</v>
      </c>
      <c r="H622" s="24">
        <v>0</v>
      </c>
      <c r="I622" s="24">
        <v>0</v>
      </c>
      <c r="J622" s="24">
        <v>0</v>
      </c>
      <c r="K622" s="25">
        <v>0</v>
      </c>
      <c r="L622" s="24">
        <v>0</v>
      </c>
      <c r="M622" s="24">
        <v>0</v>
      </c>
      <c r="N622" s="24">
        <v>0</v>
      </c>
      <c r="O622" s="24">
        <v>0</v>
      </c>
      <c r="P622" s="25"/>
      <c r="Q622" s="25"/>
      <c r="R622" s="25"/>
    </row>
    <row r="623" spans="2:18" x14ac:dyDescent="0.2">
      <c r="B623" s="25"/>
      <c r="C623" s="1" t="s">
        <v>198</v>
      </c>
      <c r="D623" s="24">
        <v>0</v>
      </c>
      <c r="E623" s="24">
        <v>0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5">
        <v>0</v>
      </c>
      <c r="L623" s="24">
        <v>0</v>
      </c>
      <c r="M623" s="24">
        <v>0</v>
      </c>
      <c r="N623" s="24">
        <v>0</v>
      </c>
      <c r="O623" s="24">
        <v>0</v>
      </c>
      <c r="P623" s="25"/>
      <c r="Q623" s="25"/>
      <c r="R623" s="25"/>
    </row>
    <row r="624" spans="2:18" x14ac:dyDescent="0.2">
      <c r="B624" s="25"/>
      <c r="C624" s="1" t="s">
        <v>46</v>
      </c>
      <c r="D624" s="24">
        <v>0</v>
      </c>
      <c r="E624" s="24">
        <v>0</v>
      </c>
      <c r="F624" s="24">
        <v>0</v>
      </c>
      <c r="G624" s="24">
        <v>0</v>
      </c>
      <c r="H624" s="24">
        <v>0</v>
      </c>
      <c r="I624" s="24">
        <v>0</v>
      </c>
      <c r="J624" s="24">
        <v>0</v>
      </c>
      <c r="K624" s="25">
        <v>0</v>
      </c>
      <c r="L624" s="24">
        <v>0</v>
      </c>
      <c r="M624" s="24">
        <v>0</v>
      </c>
      <c r="N624" s="24">
        <v>0</v>
      </c>
      <c r="O624" s="24">
        <v>0</v>
      </c>
      <c r="P624" s="25"/>
      <c r="Q624" s="25"/>
      <c r="R624" s="25"/>
    </row>
    <row r="625" spans="2:18" x14ac:dyDescent="0.2">
      <c r="B625" s="25"/>
      <c r="C625" s="1" t="s">
        <v>47</v>
      </c>
      <c r="D625" s="24">
        <v>0</v>
      </c>
      <c r="E625" s="24">
        <v>0</v>
      </c>
      <c r="F625" s="24">
        <v>0</v>
      </c>
      <c r="G625" s="24">
        <v>0</v>
      </c>
      <c r="H625" s="24">
        <v>0</v>
      </c>
      <c r="I625" s="24">
        <v>1</v>
      </c>
      <c r="J625" s="24">
        <v>1</v>
      </c>
      <c r="K625" s="25">
        <v>0</v>
      </c>
      <c r="L625" s="24">
        <v>0</v>
      </c>
      <c r="M625" s="24">
        <v>0</v>
      </c>
      <c r="N625" s="24">
        <v>0</v>
      </c>
      <c r="O625" s="24">
        <v>0</v>
      </c>
      <c r="P625" s="25"/>
      <c r="Q625" s="25"/>
      <c r="R625" s="25"/>
    </row>
    <row r="626" spans="2:18" x14ac:dyDescent="0.2">
      <c r="B626" s="25"/>
      <c r="C626" s="1" t="s">
        <v>48</v>
      </c>
      <c r="D626" s="24">
        <v>0</v>
      </c>
      <c r="E626" s="24">
        <v>0</v>
      </c>
      <c r="F626" s="24">
        <v>0</v>
      </c>
      <c r="G626" s="24">
        <v>0</v>
      </c>
      <c r="H626" s="24">
        <v>0</v>
      </c>
      <c r="I626" s="24">
        <v>0</v>
      </c>
      <c r="J626" s="24">
        <v>1</v>
      </c>
      <c r="K626" s="25">
        <v>1</v>
      </c>
      <c r="L626" s="24">
        <v>1</v>
      </c>
      <c r="M626" s="24">
        <v>1</v>
      </c>
      <c r="N626" s="24">
        <v>1</v>
      </c>
      <c r="O626" s="24">
        <v>1</v>
      </c>
      <c r="P626" s="25"/>
      <c r="Q626" s="25"/>
      <c r="R626" s="25"/>
    </row>
    <row r="627" spans="2:18" x14ac:dyDescent="0.2">
      <c r="B627" s="25"/>
      <c r="C627" s="1" t="s">
        <v>49</v>
      </c>
      <c r="D627" s="24">
        <v>0</v>
      </c>
      <c r="E627" s="24">
        <v>0</v>
      </c>
      <c r="F627" s="24">
        <v>0</v>
      </c>
      <c r="G627" s="24">
        <v>0</v>
      </c>
      <c r="H627" s="24">
        <v>0</v>
      </c>
      <c r="I627" s="24">
        <v>0</v>
      </c>
      <c r="J627" s="24">
        <v>0</v>
      </c>
      <c r="K627" s="25">
        <v>0</v>
      </c>
      <c r="L627" s="24">
        <v>0</v>
      </c>
      <c r="M627" s="24">
        <v>0</v>
      </c>
      <c r="N627" s="24">
        <v>0</v>
      </c>
      <c r="O627" s="24">
        <v>0</v>
      </c>
      <c r="P627" s="25"/>
      <c r="Q627" s="25"/>
      <c r="R627" s="25"/>
    </row>
    <row r="628" spans="2:18" x14ac:dyDescent="0.2">
      <c r="B628" s="25"/>
      <c r="C628" s="1" t="s">
        <v>50</v>
      </c>
      <c r="D628" s="24">
        <v>0</v>
      </c>
      <c r="E628" s="24">
        <v>0</v>
      </c>
      <c r="F628" s="24">
        <v>0</v>
      </c>
      <c r="G628" s="24">
        <v>0</v>
      </c>
      <c r="H628" s="24">
        <v>0</v>
      </c>
      <c r="I628" s="24">
        <v>0</v>
      </c>
      <c r="J628" s="24">
        <v>0</v>
      </c>
      <c r="K628" s="25">
        <v>0</v>
      </c>
      <c r="L628" s="24">
        <v>0</v>
      </c>
      <c r="M628" s="24">
        <v>0</v>
      </c>
      <c r="N628" s="24">
        <v>0</v>
      </c>
      <c r="O628" s="24">
        <v>0</v>
      </c>
      <c r="P628" s="25"/>
      <c r="Q628" s="25"/>
      <c r="R628" s="25"/>
    </row>
    <row r="629" spans="2:18" x14ac:dyDescent="0.2">
      <c r="B629" s="25"/>
      <c r="C629" s="1" t="s">
        <v>51</v>
      </c>
      <c r="D629" s="24">
        <v>0</v>
      </c>
      <c r="E629" s="24">
        <v>0</v>
      </c>
      <c r="F629" s="24">
        <v>0</v>
      </c>
      <c r="G629" s="24">
        <v>0</v>
      </c>
      <c r="H629" s="24">
        <v>0</v>
      </c>
      <c r="I629" s="24">
        <v>0</v>
      </c>
      <c r="J629" s="24">
        <v>0</v>
      </c>
      <c r="K629" s="25">
        <v>0</v>
      </c>
      <c r="L629" s="24">
        <v>0</v>
      </c>
      <c r="M629" s="24">
        <v>0</v>
      </c>
      <c r="N629" s="24">
        <v>0</v>
      </c>
      <c r="O629" s="24">
        <v>0</v>
      </c>
      <c r="P629" s="25"/>
      <c r="Q629" s="25"/>
      <c r="R629" s="25"/>
    </row>
    <row r="630" spans="2:18" x14ac:dyDescent="0.2">
      <c r="B630" s="25"/>
      <c r="C630" s="1" t="s">
        <v>52</v>
      </c>
      <c r="D630" s="24">
        <v>0</v>
      </c>
      <c r="E630" s="24">
        <v>0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5">
        <v>0</v>
      </c>
      <c r="L630" s="24">
        <v>0</v>
      </c>
      <c r="M630" s="24">
        <v>0</v>
      </c>
      <c r="N630" s="24">
        <v>0</v>
      </c>
      <c r="O630" s="24">
        <v>0</v>
      </c>
      <c r="P630" s="25"/>
      <c r="Q630" s="25"/>
      <c r="R630" s="25"/>
    </row>
    <row r="631" spans="2:18" x14ac:dyDescent="0.2">
      <c r="B631" s="25"/>
      <c r="C631" s="1" t="s">
        <v>53</v>
      </c>
      <c r="D631" s="24">
        <v>0</v>
      </c>
      <c r="E631" s="24">
        <v>0</v>
      </c>
      <c r="F631" s="24">
        <v>0</v>
      </c>
      <c r="G631" s="24">
        <v>0</v>
      </c>
      <c r="H631" s="24">
        <v>0</v>
      </c>
      <c r="I631" s="24">
        <v>0</v>
      </c>
      <c r="J631" s="24">
        <v>0</v>
      </c>
      <c r="K631" s="25">
        <v>0</v>
      </c>
      <c r="L631" s="24">
        <v>0</v>
      </c>
      <c r="M631" s="24">
        <v>0</v>
      </c>
      <c r="N631" s="24">
        <v>0</v>
      </c>
      <c r="O631" s="24">
        <v>0</v>
      </c>
      <c r="P631" s="25"/>
      <c r="Q631" s="25"/>
      <c r="R631" s="25"/>
    </row>
    <row r="632" spans="2:18" x14ac:dyDescent="0.2">
      <c r="B632" s="25"/>
      <c r="C632" s="1" t="s">
        <v>54</v>
      </c>
      <c r="D632" s="24">
        <v>0</v>
      </c>
      <c r="E632" s="24">
        <v>0</v>
      </c>
      <c r="F632" s="24">
        <v>0</v>
      </c>
      <c r="G632" s="24">
        <v>0</v>
      </c>
      <c r="H632" s="24">
        <v>0</v>
      </c>
      <c r="I632" s="24">
        <v>0</v>
      </c>
      <c r="J632" s="24">
        <v>0</v>
      </c>
      <c r="K632" s="25">
        <v>0</v>
      </c>
      <c r="L632" s="24">
        <v>0</v>
      </c>
      <c r="M632" s="24">
        <v>0</v>
      </c>
      <c r="N632" s="24">
        <v>0</v>
      </c>
      <c r="O632" s="24">
        <v>0</v>
      </c>
      <c r="P632" s="25"/>
      <c r="Q632" s="25"/>
      <c r="R632" s="25"/>
    </row>
    <row r="633" spans="2:18" x14ac:dyDescent="0.2">
      <c r="B633" s="25"/>
      <c r="C633" s="1" t="s">
        <v>55</v>
      </c>
      <c r="D633" s="24">
        <v>0</v>
      </c>
      <c r="E633" s="24">
        <v>0</v>
      </c>
      <c r="F633" s="24">
        <v>0</v>
      </c>
      <c r="G633" s="24">
        <v>0</v>
      </c>
      <c r="H633" s="24">
        <v>0</v>
      </c>
      <c r="I633" s="24">
        <v>0</v>
      </c>
      <c r="J633" s="24">
        <v>0</v>
      </c>
      <c r="K633" s="25">
        <v>0</v>
      </c>
      <c r="L633" s="24">
        <v>0</v>
      </c>
      <c r="M633" s="24">
        <v>0</v>
      </c>
      <c r="N633" s="24">
        <v>0</v>
      </c>
      <c r="O633" s="24">
        <v>0</v>
      </c>
      <c r="P633" s="25"/>
      <c r="Q633" s="25"/>
      <c r="R633" s="25"/>
    </row>
    <row r="634" spans="2:18" x14ac:dyDescent="0.2">
      <c r="B634" s="25"/>
      <c r="C634" s="1" t="s">
        <v>56</v>
      </c>
      <c r="D634" s="24">
        <v>0</v>
      </c>
      <c r="E634" s="24">
        <v>0</v>
      </c>
      <c r="F634" s="24">
        <v>0</v>
      </c>
      <c r="G634" s="24">
        <v>0</v>
      </c>
      <c r="H634" s="24">
        <v>0</v>
      </c>
      <c r="I634" s="24">
        <v>0</v>
      </c>
      <c r="J634" s="24">
        <v>0</v>
      </c>
      <c r="K634" s="25">
        <v>0</v>
      </c>
      <c r="L634" s="24">
        <v>0</v>
      </c>
      <c r="M634" s="24">
        <v>1</v>
      </c>
      <c r="N634" s="24">
        <v>2</v>
      </c>
      <c r="O634" s="24">
        <v>2</v>
      </c>
      <c r="P634" s="25"/>
      <c r="Q634" s="25"/>
      <c r="R634" s="25"/>
    </row>
    <row r="635" spans="2:18" x14ac:dyDescent="0.2">
      <c r="B635" s="25"/>
      <c r="C635" s="1" t="s">
        <v>57</v>
      </c>
      <c r="D635" s="24">
        <v>0</v>
      </c>
      <c r="E635" s="24">
        <v>0</v>
      </c>
      <c r="F635" s="24">
        <v>0</v>
      </c>
      <c r="G635" s="24">
        <v>0</v>
      </c>
      <c r="H635" s="24">
        <v>0</v>
      </c>
      <c r="I635" s="24">
        <v>0</v>
      </c>
      <c r="J635" s="24">
        <v>0</v>
      </c>
      <c r="K635" s="25">
        <v>0</v>
      </c>
      <c r="L635" s="24">
        <v>0</v>
      </c>
      <c r="M635" s="24">
        <v>0</v>
      </c>
      <c r="N635" s="24">
        <v>0</v>
      </c>
      <c r="O635" s="24">
        <v>0</v>
      </c>
      <c r="P635" s="25"/>
      <c r="Q635" s="25"/>
      <c r="R635" s="25"/>
    </row>
    <row r="636" spans="2:18" x14ac:dyDescent="0.2">
      <c r="B636" s="25"/>
      <c r="C636" s="1" t="s">
        <v>58</v>
      </c>
      <c r="D636" s="24">
        <v>0</v>
      </c>
      <c r="E636" s="24"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0</v>
      </c>
      <c r="K636" s="25">
        <v>0</v>
      </c>
      <c r="L636" s="24">
        <v>0</v>
      </c>
      <c r="M636" s="24">
        <v>0</v>
      </c>
      <c r="N636" s="24">
        <v>0</v>
      </c>
      <c r="O636" s="24">
        <v>0</v>
      </c>
      <c r="P636" s="25"/>
      <c r="Q636" s="25"/>
      <c r="R636" s="25"/>
    </row>
    <row r="637" spans="2:18" x14ac:dyDescent="0.2">
      <c r="B637" s="25"/>
      <c r="C637" s="1" t="s">
        <v>59</v>
      </c>
      <c r="D637" s="24">
        <v>0</v>
      </c>
      <c r="E637" s="24"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5">
        <v>0</v>
      </c>
      <c r="L637" s="24">
        <v>0</v>
      </c>
      <c r="M637" s="24">
        <v>0</v>
      </c>
      <c r="N637" s="24">
        <v>0</v>
      </c>
      <c r="O637" s="24">
        <v>0</v>
      </c>
      <c r="P637" s="25"/>
      <c r="Q637" s="25"/>
      <c r="R637" s="25"/>
    </row>
    <row r="638" spans="2:18" x14ac:dyDescent="0.2">
      <c r="B638" s="25"/>
      <c r="C638" s="1" t="s">
        <v>60</v>
      </c>
      <c r="D638" s="24">
        <v>0</v>
      </c>
      <c r="E638" s="24">
        <v>0</v>
      </c>
      <c r="F638" s="24">
        <v>0</v>
      </c>
      <c r="G638" s="24">
        <v>0</v>
      </c>
      <c r="H638" s="24">
        <v>0</v>
      </c>
      <c r="I638" s="24">
        <v>0</v>
      </c>
      <c r="J638" s="24">
        <v>0</v>
      </c>
      <c r="K638" s="25">
        <v>0</v>
      </c>
      <c r="L638" s="24">
        <v>0</v>
      </c>
      <c r="M638" s="24">
        <v>0</v>
      </c>
      <c r="N638" s="24">
        <v>0</v>
      </c>
      <c r="O638" s="24">
        <v>0</v>
      </c>
      <c r="P638" s="25"/>
      <c r="Q638" s="25"/>
      <c r="R638" s="25"/>
    </row>
    <row r="639" spans="2:18" x14ac:dyDescent="0.2">
      <c r="B639" s="25"/>
      <c r="C639" s="1" t="s">
        <v>61</v>
      </c>
      <c r="D639" s="24">
        <v>0</v>
      </c>
      <c r="E639" s="24">
        <v>0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5">
        <v>0</v>
      </c>
      <c r="L639" s="24">
        <v>0</v>
      </c>
      <c r="M639" s="24">
        <v>0</v>
      </c>
      <c r="N639" s="24">
        <v>0</v>
      </c>
      <c r="O639" s="24">
        <v>0</v>
      </c>
      <c r="P639" s="25"/>
      <c r="Q639" s="25"/>
      <c r="R639" s="25"/>
    </row>
    <row r="640" spans="2:18" x14ac:dyDescent="0.2">
      <c r="B640" s="25"/>
      <c r="C640" s="1" t="s">
        <v>62</v>
      </c>
      <c r="D640" s="24">
        <v>0</v>
      </c>
      <c r="E640" s="24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5">
        <v>0</v>
      </c>
      <c r="L640" s="24">
        <v>0</v>
      </c>
      <c r="M640" s="24">
        <v>0</v>
      </c>
      <c r="N640" s="24">
        <v>0</v>
      </c>
      <c r="O640" s="24">
        <v>0</v>
      </c>
      <c r="P640" s="25"/>
      <c r="Q640" s="25"/>
      <c r="R640" s="25"/>
    </row>
    <row r="641" spans="2:18" x14ac:dyDescent="0.2">
      <c r="B641" s="25"/>
      <c r="C641" s="1" t="s">
        <v>63</v>
      </c>
      <c r="D641" s="24">
        <v>0</v>
      </c>
      <c r="E641" s="24">
        <v>0</v>
      </c>
      <c r="F641" s="24">
        <v>0</v>
      </c>
      <c r="G641" s="24">
        <v>0</v>
      </c>
      <c r="H641" s="24">
        <v>0</v>
      </c>
      <c r="I641" s="24">
        <v>0</v>
      </c>
      <c r="J641" s="24">
        <v>0</v>
      </c>
      <c r="K641" s="25">
        <v>0</v>
      </c>
      <c r="L641" s="24">
        <v>0</v>
      </c>
      <c r="M641" s="24">
        <v>0</v>
      </c>
      <c r="N641" s="24">
        <v>0</v>
      </c>
      <c r="O641" s="24">
        <v>0</v>
      </c>
      <c r="P641" s="25"/>
      <c r="Q641" s="25"/>
      <c r="R641" s="25"/>
    </row>
    <row r="642" spans="2:18" x14ac:dyDescent="0.2">
      <c r="B642" s="25"/>
      <c r="C642" s="1" t="s">
        <v>64</v>
      </c>
      <c r="D642" s="24">
        <v>0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5">
        <v>0</v>
      </c>
      <c r="L642" s="24">
        <v>0</v>
      </c>
      <c r="M642" s="24">
        <v>0</v>
      </c>
      <c r="N642" s="24">
        <v>0</v>
      </c>
      <c r="O642" s="24">
        <v>0</v>
      </c>
      <c r="P642" s="25"/>
      <c r="Q642" s="25"/>
      <c r="R642" s="25"/>
    </row>
    <row r="643" spans="2:18" x14ac:dyDescent="0.2">
      <c r="B643" s="25"/>
      <c r="C643" s="1" t="s">
        <v>65</v>
      </c>
      <c r="D643" s="24">
        <v>0</v>
      </c>
      <c r="E643" s="24">
        <v>0</v>
      </c>
      <c r="F643" s="24">
        <v>0</v>
      </c>
      <c r="G643" s="24">
        <v>0</v>
      </c>
      <c r="H643" s="24">
        <v>0</v>
      </c>
      <c r="I643" s="24">
        <v>0</v>
      </c>
      <c r="J643" s="24">
        <v>0</v>
      </c>
      <c r="K643" s="25">
        <v>0</v>
      </c>
      <c r="L643" s="24">
        <v>0</v>
      </c>
      <c r="M643" s="24">
        <v>0</v>
      </c>
      <c r="N643" s="24">
        <v>0</v>
      </c>
      <c r="O643" s="24">
        <v>0</v>
      </c>
      <c r="P643" s="25"/>
      <c r="Q643" s="25"/>
      <c r="R643" s="25"/>
    </row>
    <row r="644" spans="2:18" x14ac:dyDescent="0.2">
      <c r="B644" s="25"/>
      <c r="C644" s="1" t="s">
        <v>66</v>
      </c>
      <c r="D644" s="24">
        <v>0</v>
      </c>
      <c r="E644" s="24">
        <v>0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5">
        <v>0</v>
      </c>
      <c r="L644" s="24">
        <v>0</v>
      </c>
      <c r="M644" s="24">
        <v>0</v>
      </c>
      <c r="N644" s="24">
        <v>0</v>
      </c>
      <c r="O644" s="24">
        <v>0</v>
      </c>
      <c r="P644" s="25"/>
      <c r="Q644" s="25"/>
      <c r="R644" s="25"/>
    </row>
    <row r="645" spans="2:18" x14ac:dyDescent="0.2">
      <c r="B645" s="25"/>
      <c r="C645" s="1" t="s">
        <v>67</v>
      </c>
      <c r="D645" s="24">
        <v>0</v>
      </c>
      <c r="E645" s="24"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5">
        <v>0</v>
      </c>
      <c r="L645" s="24">
        <v>0</v>
      </c>
      <c r="M645" s="24">
        <v>0</v>
      </c>
      <c r="N645" s="24">
        <v>0</v>
      </c>
      <c r="O645" s="24">
        <v>0</v>
      </c>
      <c r="P645" s="25"/>
      <c r="Q645" s="25"/>
      <c r="R645" s="25"/>
    </row>
    <row r="646" spans="2:18" x14ac:dyDescent="0.2">
      <c r="B646" s="25"/>
      <c r="C646" s="1" t="s">
        <v>68</v>
      </c>
      <c r="D646" s="24">
        <v>0</v>
      </c>
      <c r="E646" s="24"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5">
        <v>0</v>
      </c>
      <c r="L646" s="24">
        <v>0</v>
      </c>
      <c r="M646" s="24">
        <v>0</v>
      </c>
      <c r="N646" s="24">
        <v>0</v>
      </c>
      <c r="O646" s="24">
        <v>0</v>
      </c>
      <c r="P646" s="25"/>
      <c r="Q646" s="25"/>
      <c r="R646" s="25"/>
    </row>
    <row r="647" spans="2:18" x14ac:dyDescent="0.2">
      <c r="B647" s="25"/>
      <c r="C647" s="1" t="s">
        <v>69</v>
      </c>
      <c r="D647" s="24">
        <v>0</v>
      </c>
      <c r="E647" s="24">
        <v>0</v>
      </c>
      <c r="F647" s="24">
        <v>0</v>
      </c>
      <c r="G647" s="24">
        <v>0</v>
      </c>
      <c r="H647" s="24">
        <v>0</v>
      </c>
      <c r="I647" s="24">
        <v>0</v>
      </c>
      <c r="J647" s="24">
        <v>0</v>
      </c>
      <c r="K647" s="25">
        <v>0</v>
      </c>
      <c r="L647" s="24">
        <v>0</v>
      </c>
      <c r="M647" s="24">
        <v>0</v>
      </c>
      <c r="N647" s="24">
        <v>0</v>
      </c>
      <c r="O647" s="24">
        <v>0</v>
      </c>
      <c r="P647" s="25"/>
      <c r="Q647" s="25"/>
      <c r="R647" s="25"/>
    </row>
    <row r="648" spans="2:18" x14ac:dyDescent="0.2">
      <c r="B648" s="25"/>
      <c r="C648" s="1" t="s">
        <v>70</v>
      </c>
      <c r="D648" s="24">
        <v>0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0</v>
      </c>
      <c r="K648" s="25">
        <v>0</v>
      </c>
      <c r="L648" s="24">
        <v>0</v>
      </c>
      <c r="M648" s="24">
        <v>0</v>
      </c>
      <c r="N648" s="24">
        <v>0</v>
      </c>
      <c r="O648" s="24">
        <v>0</v>
      </c>
      <c r="P648" s="25"/>
      <c r="Q648" s="25"/>
      <c r="R648" s="25"/>
    </row>
    <row r="649" spans="2:18" x14ac:dyDescent="0.2">
      <c r="B649" s="25"/>
      <c r="C649" s="1" t="s">
        <v>191</v>
      </c>
      <c r="D649" s="24"/>
      <c r="E649" s="24"/>
      <c r="F649" s="24"/>
      <c r="G649" s="24"/>
      <c r="H649" s="24"/>
      <c r="I649" s="24"/>
      <c r="J649" s="24"/>
      <c r="K649" s="25"/>
      <c r="L649" s="24">
        <v>0</v>
      </c>
      <c r="M649" s="24">
        <v>0</v>
      </c>
      <c r="N649" s="24">
        <v>0</v>
      </c>
      <c r="O649" s="24">
        <v>0</v>
      </c>
      <c r="P649" s="25"/>
      <c r="Q649" s="25"/>
      <c r="R649" s="25"/>
    </row>
    <row r="650" spans="2:18" x14ac:dyDescent="0.2">
      <c r="B650" s="25"/>
      <c r="C650" s="1" t="s">
        <v>71</v>
      </c>
      <c r="D650" s="24">
        <v>0</v>
      </c>
      <c r="E650" s="24">
        <v>0</v>
      </c>
      <c r="F650" s="24">
        <v>0</v>
      </c>
      <c r="G650" s="24">
        <v>0</v>
      </c>
      <c r="H650" s="24">
        <v>0</v>
      </c>
      <c r="I650" s="24">
        <v>0</v>
      </c>
      <c r="J650" s="24">
        <v>0</v>
      </c>
      <c r="K650" s="25">
        <v>0</v>
      </c>
      <c r="L650" s="24">
        <v>0</v>
      </c>
      <c r="M650" s="24">
        <v>1</v>
      </c>
      <c r="N650" s="24">
        <v>0</v>
      </c>
      <c r="O650" s="24">
        <v>0</v>
      </c>
      <c r="P650" s="25"/>
      <c r="Q650" s="25"/>
      <c r="R650" s="25"/>
    </row>
    <row r="651" spans="2:18" x14ac:dyDescent="0.2">
      <c r="B651" s="25"/>
      <c r="C651" s="1" t="s">
        <v>72</v>
      </c>
      <c r="D651" s="24">
        <v>0</v>
      </c>
      <c r="E651" s="24">
        <v>0</v>
      </c>
      <c r="F651" s="24">
        <v>0</v>
      </c>
      <c r="G651" s="24">
        <v>0</v>
      </c>
      <c r="H651" s="24">
        <v>0</v>
      </c>
      <c r="I651" s="24">
        <v>0</v>
      </c>
      <c r="J651" s="24">
        <v>0</v>
      </c>
      <c r="K651" s="25">
        <v>0</v>
      </c>
      <c r="L651" s="24">
        <v>0</v>
      </c>
      <c r="M651" s="24">
        <v>0</v>
      </c>
      <c r="N651" s="24">
        <v>0</v>
      </c>
      <c r="O651" s="24">
        <v>0</v>
      </c>
      <c r="P651" s="25"/>
      <c r="Q651" s="25"/>
      <c r="R651" s="25"/>
    </row>
    <row r="652" spans="2:18" x14ac:dyDescent="0.2">
      <c r="B652" s="25"/>
      <c r="C652" s="1" t="s">
        <v>73</v>
      </c>
      <c r="D652" s="24">
        <v>0</v>
      </c>
      <c r="E652" s="24">
        <v>0</v>
      </c>
      <c r="F652" s="24">
        <v>0</v>
      </c>
      <c r="G652" s="24">
        <v>0</v>
      </c>
      <c r="H652" s="24">
        <v>0</v>
      </c>
      <c r="I652" s="24">
        <v>0</v>
      </c>
      <c r="J652" s="24">
        <v>0</v>
      </c>
      <c r="K652" s="25">
        <v>0</v>
      </c>
      <c r="L652" s="24">
        <v>0</v>
      </c>
      <c r="M652" s="24">
        <v>0</v>
      </c>
      <c r="N652" s="24">
        <v>0</v>
      </c>
      <c r="O652" s="24">
        <v>0</v>
      </c>
      <c r="P652" s="25"/>
      <c r="Q652" s="25"/>
      <c r="R652" s="25"/>
    </row>
    <row r="653" spans="2:18" x14ac:dyDescent="0.2">
      <c r="B653" s="25"/>
      <c r="C653" s="1" t="s">
        <v>74</v>
      </c>
      <c r="D653" s="24">
        <v>0</v>
      </c>
      <c r="E653" s="24">
        <v>0</v>
      </c>
      <c r="F653" s="24">
        <v>0</v>
      </c>
      <c r="G653" s="24">
        <v>0</v>
      </c>
      <c r="H653" s="24">
        <v>0</v>
      </c>
      <c r="I653" s="24">
        <v>0</v>
      </c>
      <c r="J653" s="24">
        <v>0</v>
      </c>
      <c r="K653" s="25">
        <v>0</v>
      </c>
      <c r="L653" s="24">
        <v>0</v>
      </c>
      <c r="M653" s="24">
        <v>0</v>
      </c>
      <c r="N653" s="24">
        <v>0</v>
      </c>
      <c r="O653" s="24">
        <v>0</v>
      </c>
      <c r="P653" s="25"/>
      <c r="Q653" s="25"/>
      <c r="R653" s="25"/>
    </row>
    <row r="654" spans="2:18" x14ac:dyDescent="0.2">
      <c r="B654" s="25"/>
      <c r="C654" s="1" t="s">
        <v>75</v>
      </c>
      <c r="D654" s="24">
        <v>0</v>
      </c>
      <c r="E654" s="24">
        <v>0</v>
      </c>
      <c r="F654" s="24">
        <v>0</v>
      </c>
      <c r="G654" s="24">
        <v>0</v>
      </c>
      <c r="H654" s="24">
        <v>0</v>
      </c>
      <c r="I654" s="24">
        <v>0</v>
      </c>
      <c r="J654" s="24">
        <v>0</v>
      </c>
      <c r="K654" s="25">
        <v>0</v>
      </c>
      <c r="L654" s="24">
        <v>0</v>
      </c>
      <c r="M654" s="24">
        <v>0</v>
      </c>
      <c r="N654" s="24">
        <v>0</v>
      </c>
      <c r="O654" s="24">
        <v>0</v>
      </c>
      <c r="P654" s="25"/>
      <c r="Q654" s="25"/>
      <c r="R654" s="25"/>
    </row>
    <row r="655" spans="2:18" x14ac:dyDescent="0.2">
      <c r="B655" s="25"/>
      <c r="C655" s="1" t="s">
        <v>76</v>
      </c>
      <c r="D655" s="24">
        <v>0</v>
      </c>
      <c r="E655" s="24">
        <v>0</v>
      </c>
      <c r="F655" s="24">
        <v>0</v>
      </c>
      <c r="G655" s="24">
        <v>0</v>
      </c>
      <c r="H655" s="24">
        <v>0</v>
      </c>
      <c r="I655" s="24">
        <v>0</v>
      </c>
      <c r="J655" s="24">
        <v>0</v>
      </c>
      <c r="K655" s="25">
        <v>0</v>
      </c>
      <c r="L655" s="24">
        <v>0</v>
      </c>
      <c r="M655" s="24">
        <v>0</v>
      </c>
      <c r="N655" s="24">
        <v>0</v>
      </c>
      <c r="O655" s="24">
        <v>0</v>
      </c>
      <c r="P655" s="25"/>
      <c r="Q655" s="25"/>
      <c r="R655" s="25"/>
    </row>
    <row r="656" spans="2:18" x14ac:dyDescent="0.2">
      <c r="B656" s="25"/>
      <c r="C656" s="1" t="s">
        <v>77</v>
      </c>
      <c r="D656" s="24">
        <v>0</v>
      </c>
      <c r="E656" s="24">
        <v>0</v>
      </c>
      <c r="F656" s="24">
        <v>0</v>
      </c>
      <c r="G656" s="24">
        <v>0</v>
      </c>
      <c r="H656" s="24">
        <v>0</v>
      </c>
      <c r="I656" s="24">
        <v>0</v>
      </c>
      <c r="J656" s="24">
        <v>0</v>
      </c>
      <c r="K656" s="25">
        <v>0</v>
      </c>
      <c r="L656" s="24">
        <v>0</v>
      </c>
      <c r="M656" s="24">
        <v>0</v>
      </c>
      <c r="N656" s="24">
        <v>0</v>
      </c>
      <c r="O656" s="24">
        <v>0</v>
      </c>
      <c r="P656" s="25"/>
      <c r="Q656" s="25"/>
      <c r="R656" s="25"/>
    </row>
    <row r="657" spans="2:18" x14ac:dyDescent="0.2">
      <c r="B657" s="25"/>
      <c r="C657" s="1" t="s">
        <v>78</v>
      </c>
      <c r="D657" s="24">
        <v>0</v>
      </c>
      <c r="E657" s="24">
        <v>0</v>
      </c>
      <c r="F657" s="24">
        <v>0</v>
      </c>
      <c r="G657" s="24">
        <v>0</v>
      </c>
      <c r="H657" s="24">
        <v>0</v>
      </c>
      <c r="I657" s="24">
        <v>0</v>
      </c>
      <c r="J657" s="24">
        <v>0</v>
      </c>
      <c r="K657" s="25">
        <v>0</v>
      </c>
      <c r="L657" s="24">
        <v>0</v>
      </c>
      <c r="M657" s="24">
        <v>0</v>
      </c>
      <c r="N657" s="24">
        <v>0</v>
      </c>
      <c r="O657" s="24">
        <v>0</v>
      </c>
      <c r="P657" s="25"/>
      <c r="Q657" s="25"/>
      <c r="R657" s="25"/>
    </row>
    <row r="658" spans="2:18" x14ac:dyDescent="0.2">
      <c r="B658" s="25"/>
      <c r="C658" s="1" t="s">
        <v>79</v>
      </c>
      <c r="D658" s="24">
        <v>0</v>
      </c>
      <c r="E658" s="24">
        <v>0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5">
        <v>0</v>
      </c>
      <c r="L658" s="24">
        <v>0</v>
      </c>
      <c r="M658" s="24">
        <v>0</v>
      </c>
      <c r="N658" s="24">
        <v>0</v>
      </c>
      <c r="O658" s="24">
        <v>0</v>
      </c>
      <c r="P658" s="25"/>
      <c r="Q658" s="25"/>
      <c r="R658" s="25"/>
    </row>
    <row r="659" spans="2:18" x14ac:dyDescent="0.2">
      <c r="B659" s="25"/>
      <c r="C659" s="1" t="s">
        <v>80</v>
      </c>
      <c r="D659" s="24">
        <v>0</v>
      </c>
      <c r="E659" s="24">
        <v>0</v>
      </c>
      <c r="F659" s="24">
        <v>0</v>
      </c>
      <c r="G659" s="24">
        <v>0</v>
      </c>
      <c r="H659" s="24">
        <v>0</v>
      </c>
      <c r="I659" s="24">
        <v>0</v>
      </c>
      <c r="J659" s="24">
        <v>0</v>
      </c>
      <c r="K659" s="25">
        <v>0</v>
      </c>
      <c r="L659" s="24">
        <v>0</v>
      </c>
      <c r="M659" s="24">
        <v>0</v>
      </c>
      <c r="N659" s="24">
        <v>0</v>
      </c>
      <c r="O659" s="24">
        <v>0</v>
      </c>
      <c r="P659" s="25"/>
      <c r="Q659" s="25"/>
      <c r="R659" s="25"/>
    </row>
    <row r="660" spans="2:18" x14ac:dyDescent="0.2">
      <c r="B660" s="25"/>
      <c r="C660" s="1" t="s">
        <v>81</v>
      </c>
      <c r="D660" s="24">
        <v>0</v>
      </c>
      <c r="E660" s="24">
        <v>0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5">
        <v>0</v>
      </c>
      <c r="L660" s="24">
        <v>0</v>
      </c>
      <c r="M660" s="24">
        <v>0</v>
      </c>
      <c r="N660" s="24">
        <v>0</v>
      </c>
      <c r="O660" s="24">
        <v>0</v>
      </c>
      <c r="P660" s="25"/>
      <c r="Q660" s="25"/>
      <c r="R660" s="25"/>
    </row>
    <row r="661" spans="2:18" x14ac:dyDescent="0.2">
      <c r="B661" s="25"/>
      <c r="C661" s="1" t="s">
        <v>82</v>
      </c>
      <c r="D661" s="24">
        <v>0</v>
      </c>
      <c r="E661" s="24">
        <v>0</v>
      </c>
      <c r="F661" s="24">
        <v>0</v>
      </c>
      <c r="G661" s="24">
        <v>0</v>
      </c>
      <c r="H661" s="24">
        <v>0</v>
      </c>
      <c r="I661" s="24">
        <v>0</v>
      </c>
      <c r="J661" s="24">
        <v>0</v>
      </c>
      <c r="K661" s="25">
        <v>0</v>
      </c>
      <c r="L661" s="24">
        <v>0</v>
      </c>
      <c r="M661" s="24">
        <v>0</v>
      </c>
      <c r="N661" s="24">
        <v>0</v>
      </c>
      <c r="O661" s="24">
        <v>0</v>
      </c>
      <c r="P661" s="25"/>
      <c r="Q661" s="25"/>
      <c r="R661" s="25"/>
    </row>
    <row r="662" spans="2:18" x14ac:dyDescent="0.2">
      <c r="B662" s="25"/>
      <c r="C662" s="1" t="s">
        <v>83</v>
      </c>
      <c r="D662" s="24">
        <v>0</v>
      </c>
      <c r="E662" s="24">
        <v>0</v>
      </c>
      <c r="F662" s="24">
        <v>0</v>
      </c>
      <c r="G662" s="24">
        <v>0</v>
      </c>
      <c r="H662" s="24">
        <v>0</v>
      </c>
      <c r="I662" s="24">
        <v>0</v>
      </c>
      <c r="J662" s="24">
        <v>0</v>
      </c>
      <c r="K662" s="25">
        <v>0</v>
      </c>
      <c r="L662" s="24">
        <v>0</v>
      </c>
      <c r="M662" s="24">
        <v>0</v>
      </c>
      <c r="N662" s="24">
        <v>0</v>
      </c>
      <c r="O662" s="24">
        <v>0</v>
      </c>
      <c r="P662" s="25"/>
      <c r="Q662" s="25"/>
      <c r="R662" s="25"/>
    </row>
    <row r="663" spans="2:18" x14ac:dyDescent="0.2">
      <c r="B663" s="25"/>
      <c r="C663" s="1" t="s">
        <v>84</v>
      </c>
      <c r="D663" s="24">
        <v>0</v>
      </c>
      <c r="E663" s="24">
        <v>0</v>
      </c>
      <c r="F663" s="24">
        <v>0</v>
      </c>
      <c r="G663" s="24">
        <v>0</v>
      </c>
      <c r="H663" s="24">
        <v>0</v>
      </c>
      <c r="I663" s="24">
        <v>0</v>
      </c>
      <c r="J663" s="24">
        <v>0</v>
      </c>
      <c r="K663" s="25">
        <v>0</v>
      </c>
      <c r="L663" s="24">
        <v>0</v>
      </c>
      <c r="M663" s="24">
        <v>0</v>
      </c>
      <c r="N663" s="24">
        <v>0</v>
      </c>
      <c r="O663" s="24">
        <v>0</v>
      </c>
      <c r="P663" s="25"/>
      <c r="Q663" s="25"/>
      <c r="R663" s="25"/>
    </row>
    <row r="664" spans="2:18" x14ac:dyDescent="0.2">
      <c r="B664" s="25"/>
      <c r="C664" s="1" t="s">
        <v>85</v>
      </c>
      <c r="D664" s="24">
        <v>0</v>
      </c>
      <c r="E664" s="24">
        <v>0</v>
      </c>
      <c r="F664" s="24">
        <v>0</v>
      </c>
      <c r="G664" s="24">
        <v>0</v>
      </c>
      <c r="H664" s="24">
        <v>0</v>
      </c>
      <c r="I664" s="24">
        <v>0</v>
      </c>
      <c r="J664" s="24">
        <v>0</v>
      </c>
      <c r="K664" s="25">
        <v>0</v>
      </c>
      <c r="L664" s="24">
        <v>0</v>
      </c>
      <c r="M664" s="24">
        <v>0</v>
      </c>
      <c r="N664" s="24">
        <v>0</v>
      </c>
      <c r="O664" s="24">
        <v>0</v>
      </c>
      <c r="P664" s="25"/>
      <c r="Q664" s="25"/>
      <c r="R664" s="25"/>
    </row>
    <row r="665" spans="2:18" x14ac:dyDescent="0.2">
      <c r="B665" s="25"/>
      <c r="C665" s="1" t="s">
        <v>86</v>
      </c>
      <c r="D665" s="24">
        <v>0</v>
      </c>
      <c r="E665" s="24">
        <v>0</v>
      </c>
      <c r="F665" s="24">
        <v>0</v>
      </c>
      <c r="G665" s="24">
        <v>0</v>
      </c>
      <c r="H665" s="24">
        <v>0</v>
      </c>
      <c r="I665" s="24">
        <v>0</v>
      </c>
      <c r="J665" s="24">
        <v>0</v>
      </c>
      <c r="K665" s="25">
        <v>0</v>
      </c>
      <c r="L665" s="24">
        <v>0</v>
      </c>
      <c r="M665" s="24">
        <v>0</v>
      </c>
      <c r="N665" s="24">
        <v>0</v>
      </c>
      <c r="O665" s="24">
        <v>0</v>
      </c>
      <c r="P665" s="25"/>
      <c r="Q665" s="25"/>
      <c r="R665" s="25"/>
    </row>
    <row r="666" spans="2:18" x14ac:dyDescent="0.2">
      <c r="B666" s="25"/>
      <c r="C666" s="1" t="s">
        <v>87</v>
      </c>
      <c r="D666" s="24">
        <v>0</v>
      </c>
      <c r="E666" s="24">
        <v>0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5">
        <v>0</v>
      </c>
      <c r="L666" s="24">
        <v>0</v>
      </c>
      <c r="M666" s="24">
        <v>0</v>
      </c>
      <c r="N666" s="24">
        <v>0</v>
      </c>
      <c r="O666" s="24">
        <v>0</v>
      </c>
      <c r="P666" s="25"/>
      <c r="Q666" s="25"/>
      <c r="R666" s="25"/>
    </row>
    <row r="667" spans="2:18" x14ac:dyDescent="0.2">
      <c r="B667" s="25"/>
      <c r="C667" s="1" t="s">
        <v>88</v>
      </c>
      <c r="D667" s="24">
        <v>0</v>
      </c>
      <c r="E667" s="24">
        <v>0</v>
      </c>
      <c r="F667" s="24">
        <v>0</v>
      </c>
      <c r="G667" s="24">
        <v>0</v>
      </c>
      <c r="H667" s="24">
        <v>0</v>
      </c>
      <c r="I667" s="24">
        <v>0</v>
      </c>
      <c r="J667" s="24">
        <v>0</v>
      </c>
      <c r="K667" s="25">
        <v>0</v>
      </c>
      <c r="L667" s="24">
        <v>0</v>
      </c>
      <c r="M667" s="24">
        <v>0</v>
      </c>
      <c r="N667" s="24">
        <v>0</v>
      </c>
      <c r="O667" s="24">
        <v>0</v>
      </c>
      <c r="P667" s="25"/>
      <c r="Q667" s="25"/>
      <c r="R667" s="25"/>
    </row>
    <row r="668" spans="2:18" x14ac:dyDescent="0.2">
      <c r="B668" s="25"/>
      <c r="C668" s="1" t="s">
        <v>89</v>
      </c>
      <c r="D668" s="24">
        <v>0</v>
      </c>
      <c r="E668" s="24">
        <v>0</v>
      </c>
      <c r="F668" s="24">
        <v>0</v>
      </c>
      <c r="G668" s="24">
        <v>0</v>
      </c>
      <c r="H668" s="24">
        <v>0</v>
      </c>
      <c r="I668" s="24">
        <v>0</v>
      </c>
      <c r="J668" s="24">
        <v>0</v>
      </c>
      <c r="K668" s="25">
        <v>0</v>
      </c>
      <c r="L668" s="24">
        <v>0</v>
      </c>
      <c r="M668" s="24">
        <v>0</v>
      </c>
      <c r="N668" s="24">
        <v>0</v>
      </c>
      <c r="O668" s="24">
        <v>0</v>
      </c>
      <c r="P668" s="25"/>
      <c r="Q668" s="25"/>
      <c r="R668" s="25"/>
    </row>
    <row r="669" spans="2:18" x14ac:dyDescent="0.2">
      <c r="B669" s="25"/>
      <c r="C669" s="1" t="s">
        <v>90</v>
      </c>
      <c r="D669" s="24">
        <v>0</v>
      </c>
      <c r="E669" s="24">
        <v>0</v>
      </c>
      <c r="F669" s="24">
        <v>0</v>
      </c>
      <c r="G669" s="24">
        <v>0</v>
      </c>
      <c r="H669" s="24">
        <v>0</v>
      </c>
      <c r="I669" s="24">
        <v>0</v>
      </c>
      <c r="J669" s="24">
        <v>0</v>
      </c>
      <c r="K669" s="25">
        <v>0</v>
      </c>
      <c r="L669" s="24">
        <v>0</v>
      </c>
      <c r="M669" s="24">
        <v>0</v>
      </c>
      <c r="N669" s="24">
        <v>0</v>
      </c>
      <c r="O669" s="24">
        <v>0</v>
      </c>
      <c r="P669" s="25"/>
      <c r="Q669" s="25"/>
      <c r="R669" s="25"/>
    </row>
    <row r="670" spans="2:18" x14ac:dyDescent="0.2">
      <c r="B670" s="25"/>
      <c r="C670" s="1" t="s">
        <v>91</v>
      </c>
      <c r="D670" s="24">
        <v>0</v>
      </c>
      <c r="E670" s="24">
        <v>0</v>
      </c>
      <c r="F670" s="24">
        <v>0</v>
      </c>
      <c r="G670" s="24">
        <v>0</v>
      </c>
      <c r="H670" s="24">
        <v>0</v>
      </c>
      <c r="I670" s="24">
        <v>0</v>
      </c>
      <c r="J670" s="24">
        <v>0</v>
      </c>
      <c r="K670" s="25">
        <v>0</v>
      </c>
      <c r="L670" s="24">
        <v>0</v>
      </c>
      <c r="M670" s="24">
        <v>0</v>
      </c>
      <c r="N670" s="24">
        <v>0</v>
      </c>
      <c r="O670" s="24">
        <v>0</v>
      </c>
      <c r="P670" s="25"/>
      <c r="Q670" s="25"/>
      <c r="R670" s="25"/>
    </row>
    <row r="671" spans="2:18" x14ac:dyDescent="0.2">
      <c r="B671" s="25"/>
      <c r="C671" s="1" t="s">
        <v>92</v>
      </c>
      <c r="D671" s="24">
        <v>0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5">
        <v>0</v>
      </c>
      <c r="L671" s="24">
        <v>0</v>
      </c>
      <c r="M671" s="24">
        <v>0</v>
      </c>
      <c r="N671" s="24">
        <v>0</v>
      </c>
      <c r="O671" s="24">
        <v>0</v>
      </c>
      <c r="P671" s="25"/>
      <c r="Q671" s="25"/>
      <c r="R671" s="25"/>
    </row>
    <row r="672" spans="2:18" x14ac:dyDescent="0.2">
      <c r="B672" s="25"/>
      <c r="C672" s="1" t="s">
        <v>194</v>
      </c>
      <c r="D672" s="24">
        <v>0</v>
      </c>
      <c r="E672" s="24">
        <v>0</v>
      </c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  <c r="N672" s="24">
        <v>0</v>
      </c>
      <c r="O672" s="24">
        <v>0</v>
      </c>
      <c r="P672" s="25"/>
      <c r="Q672" s="25"/>
      <c r="R672" s="25"/>
    </row>
    <row r="673" spans="2:18" x14ac:dyDescent="0.2">
      <c r="B673" s="25"/>
      <c r="C673" s="1" t="s">
        <v>93</v>
      </c>
      <c r="D673" s="24">
        <v>0</v>
      </c>
      <c r="E673" s="24">
        <v>0</v>
      </c>
      <c r="F673" s="24">
        <v>0</v>
      </c>
      <c r="G673" s="24">
        <v>0</v>
      </c>
      <c r="H673" s="24">
        <v>0</v>
      </c>
      <c r="I673" s="24">
        <v>0</v>
      </c>
      <c r="J673" s="24">
        <v>0</v>
      </c>
      <c r="K673" s="25">
        <v>0</v>
      </c>
      <c r="L673" s="24">
        <v>0</v>
      </c>
      <c r="M673" s="24">
        <v>0</v>
      </c>
      <c r="N673" s="24">
        <v>0</v>
      </c>
      <c r="O673" s="24">
        <v>0</v>
      </c>
      <c r="P673" s="25"/>
      <c r="Q673" s="25"/>
      <c r="R673" s="25"/>
    </row>
    <row r="674" spans="2:18" x14ac:dyDescent="0.2">
      <c r="B674" s="25"/>
      <c r="C674" s="1" t="s">
        <v>94</v>
      </c>
      <c r="D674" s="24">
        <v>0</v>
      </c>
      <c r="E674" s="24">
        <v>0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5">
        <v>0</v>
      </c>
      <c r="L674" s="24">
        <v>0</v>
      </c>
      <c r="M674" s="24">
        <v>0</v>
      </c>
      <c r="N674" s="24">
        <v>0</v>
      </c>
      <c r="O674" s="24">
        <v>0</v>
      </c>
      <c r="P674" s="25"/>
      <c r="Q674" s="25"/>
      <c r="R674" s="25"/>
    </row>
    <row r="675" spans="2:18" x14ac:dyDescent="0.2">
      <c r="B675" s="25"/>
      <c r="C675" s="1" t="s">
        <v>199</v>
      </c>
      <c r="D675" s="24">
        <v>0</v>
      </c>
      <c r="E675" s="24">
        <v>0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5">
        <v>0</v>
      </c>
      <c r="L675" s="24">
        <v>0</v>
      </c>
      <c r="M675" s="24">
        <v>0</v>
      </c>
      <c r="N675" s="24">
        <v>0</v>
      </c>
      <c r="O675" s="24">
        <v>0</v>
      </c>
      <c r="P675" s="25"/>
      <c r="Q675" s="25"/>
      <c r="R675" s="25"/>
    </row>
    <row r="676" spans="2:18" x14ac:dyDescent="0.2">
      <c r="B676" s="25"/>
      <c r="C676" s="1" t="s">
        <v>95</v>
      </c>
      <c r="D676" s="24">
        <v>0</v>
      </c>
      <c r="E676" s="24">
        <v>0</v>
      </c>
      <c r="F676" s="24">
        <v>0</v>
      </c>
      <c r="G676" s="24">
        <v>0</v>
      </c>
      <c r="H676" s="24">
        <v>0</v>
      </c>
      <c r="I676" s="24">
        <v>0</v>
      </c>
      <c r="J676" s="24">
        <v>0</v>
      </c>
      <c r="K676" s="25">
        <v>0</v>
      </c>
      <c r="L676" s="24">
        <v>0</v>
      </c>
      <c r="M676" s="24">
        <v>0</v>
      </c>
      <c r="N676" s="24">
        <v>0</v>
      </c>
      <c r="O676" s="24">
        <v>0</v>
      </c>
      <c r="P676" s="25"/>
      <c r="Q676" s="25"/>
      <c r="R676" s="25"/>
    </row>
    <row r="677" spans="2:18" x14ac:dyDescent="0.2">
      <c r="B677" s="25"/>
      <c r="C677" s="1" t="s">
        <v>96</v>
      </c>
      <c r="D677" s="24">
        <v>0</v>
      </c>
      <c r="E677" s="24">
        <v>0</v>
      </c>
      <c r="F677" s="24">
        <v>0</v>
      </c>
      <c r="G677" s="24">
        <v>0</v>
      </c>
      <c r="H677" s="24">
        <v>0</v>
      </c>
      <c r="I677" s="24">
        <v>0</v>
      </c>
      <c r="J677" s="24">
        <v>0</v>
      </c>
      <c r="K677" s="25">
        <v>0</v>
      </c>
      <c r="L677" s="24">
        <v>0</v>
      </c>
      <c r="M677" s="24">
        <v>0</v>
      </c>
      <c r="N677" s="24">
        <v>0</v>
      </c>
      <c r="O677" s="24">
        <v>0</v>
      </c>
      <c r="P677" s="25"/>
      <c r="Q677" s="25"/>
      <c r="R677" s="25"/>
    </row>
    <row r="678" spans="2:18" x14ac:dyDescent="0.2">
      <c r="B678" s="25"/>
      <c r="C678" s="1" t="s">
        <v>97</v>
      </c>
      <c r="D678" s="24">
        <v>0</v>
      </c>
      <c r="E678" s="24">
        <v>0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5">
        <v>0</v>
      </c>
      <c r="L678" s="24">
        <v>0</v>
      </c>
      <c r="M678" s="24">
        <v>0</v>
      </c>
      <c r="N678" s="24">
        <v>0</v>
      </c>
      <c r="O678" s="24">
        <v>0</v>
      </c>
      <c r="P678" s="25"/>
      <c r="Q678" s="25"/>
      <c r="R678" s="25"/>
    </row>
    <row r="679" spans="2:18" x14ac:dyDescent="0.2">
      <c r="B679" s="25"/>
      <c r="C679" s="1" t="s">
        <v>98</v>
      </c>
      <c r="D679" s="24">
        <v>0</v>
      </c>
      <c r="E679" s="24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5">
        <v>0</v>
      </c>
      <c r="L679" s="24">
        <v>0</v>
      </c>
      <c r="M679" s="24">
        <v>0</v>
      </c>
      <c r="N679" s="24">
        <v>0</v>
      </c>
      <c r="O679" s="24">
        <v>0</v>
      </c>
      <c r="P679" s="25"/>
      <c r="Q679" s="25"/>
      <c r="R679" s="25"/>
    </row>
    <row r="680" spans="2:18" x14ac:dyDescent="0.2">
      <c r="B680" s="25"/>
      <c r="C680" s="1" t="s">
        <v>99</v>
      </c>
      <c r="D680" s="24">
        <v>0</v>
      </c>
      <c r="E680" s="24">
        <v>0</v>
      </c>
      <c r="F680" s="24">
        <v>0</v>
      </c>
      <c r="G680" s="24">
        <v>0</v>
      </c>
      <c r="H680" s="24">
        <v>0</v>
      </c>
      <c r="I680" s="24">
        <v>0</v>
      </c>
      <c r="J680" s="24">
        <v>0</v>
      </c>
      <c r="K680" s="25">
        <v>0</v>
      </c>
      <c r="L680" s="24">
        <v>0</v>
      </c>
      <c r="M680" s="24">
        <v>0</v>
      </c>
      <c r="N680" s="24">
        <v>0</v>
      </c>
      <c r="O680" s="24">
        <v>0</v>
      </c>
      <c r="P680" s="25"/>
      <c r="Q680" s="25"/>
      <c r="R680" s="25"/>
    </row>
    <row r="681" spans="2:18" x14ac:dyDescent="0.2">
      <c r="B681" s="25"/>
      <c r="C681" s="1" t="s">
        <v>100</v>
      </c>
      <c r="D681" s="24">
        <v>0</v>
      </c>
      <c r="E681" s="24">
        <v>0</v>
      </c>
      <c r="F681" s="24">
        <v>0</v>
      </c>
      <c r="G681" s="24">
        <v>0</v>
      </c>
      <c r="H681" s="24">
        <v>0</v>
      </c>
      <c r="I681" s="24">
        <v>0</v>
      </c>
      <c r="J681" s="24">
        <v>0</v>
      </c>
      <c r="K681" s="25">
        <v>0</v>
      </c>
      <c r="L681" s="24">
        <v>0</v>
      </c>
      <c r="M681" s="24">
        <v>0</v>
      </c>
      <c r="N681" s="24">
        <v>0</v>
      </c>
      <c r="O681" s="24">
        <v>0</v>
      </c>
      <c r="P681" s="25"/>
      <c r="Q681" s="25"/>
      <c r="R681" s="25"/>
    </row>
    <row r="682" spans="2:18" x14ac:dyDescent="0.2">
      <c r="B682" s="25"/>
      <c r="C682" s="1" t="s">
        <v>101</v>
      </c>
      <c r="D682" s="24">
        <v>0</v>
      </c>
      <c r="E682" s="24">
        <v>0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5">
        <v>0</v>
      </c>
      <c r="L682" s="24">
        <v>0</v>
      </c>
      <c r="M682" s="24">
        <v>0</v>
      </c>
      <c r="N682" s="24">
        <v>0</v>
      </c>
      <c r="O682" s="24">
        <v>0</v>
      </c>
      <c r="P682" s="25"/>
      <c r="Q682" s="25"/>
      <c r="R682" s="25"/>
    </row>
    <row r="683" spans="2:18" x14ac:dyDescent="0.2">
      <c r="B683" s="25"/>
      <c r="C683" s="1" t="s">
        <v>102</v>
      </c>
      <c r="D683" s="24">
        <v>0</v>
      </c>
      <c r="E683" s="24">
        <v>0</v>
      </c>
      <c r="F683" s="24">
        <v>0</v>
      </c>
      <c r="G683" s="24">
        <v>0</v>
      </c>
      <c r="H683" s="24">
        <v>0</v>
      </c>
      <c r="I683" s="24">
        <v>0</v>
      </c>
      <c r="J683" s="24">
        <v>0</v>
      </c>
      <c r="K683" s="25">
        <v>0</v>
      </c>
      <c r="L683" s="24">
        <v>0</v>
      </c>
      <c r="M683" s="24">
        <v>0</v>
      </c>
      <c r="N683" s="24">
        <v>0</v>
      </c>
      <c r="O683" s="24">
        <v>0</v>
      </c>
      <c r="P683" s="25"/>
      <c r="Q683" s="25"/>
      <c r="R683" s="25"/>
    </row>
    <row r="684" spans="2:18" x14ac:dyDescent="0.2">
      <c r="B684" s="25"/>
      <c r="C684" s="1" t="s">
        <v>209</v>
      </c>
      <c r="D684" s="24"/>
      <c r="E684" s="24"/>
      <c r="F684" s="24"/>
      <c r="G684" s="24"/>
      <c r="H684" s="24"/>
      <c r="I684" s="24"/>
      <c r="J684" s="24"/>
      <c r="K684" s="25"/>
      <c r="L684" s="24"/>
      <c r="M684" s="24"/>
      <c r="N684" s="24"/>
      <c r="O684" s="24">
        <v>0</v>
      </c>
      <c r="P684" s="25"/>
      <c r="Q684" s="25"/>
      <c r="R684" s="25"/>
    </row>
    <row r="685" spans="2:18" x14ac:dyDescent="0.2">
      <c r="B685" s="25"/>
      <c r="C685" s="1" t="s">
        <v>103</v>
      </c>
      <c r="D685" s="24">
        <v>0</v>
      </c>
      <c r="E685" s="24">
        <v>0</v>
      </c>
      <c r="F685" s="24">
        <v>0</v>
      </c>
      <c r="G685" s="24">
        <v>0</v>
      </c>
      <c r="H685" s="24">
        <v>0</v>
      </c>
      <c r="I685" s="24">
        <v>0</v>
      </c>
      <c r="J685" s="24">
        <v>0</v>
      </c>
      <c r="K685" s="25">
        <v>0</v>
      </c>
      <c r="L685" s="24">
        <v>0</v>
      </c>
      <c r="M685" s="24">
        <v>0</v>
      </c>
      <c r="N685" s="24">
        <v>0</v>
      </c>
      <c r="O685" s="24">
        <v>0</v>
      </c>
      <c r="P685" s="25"/>
      <c r="Q685" s="25"/>
      <c r="R685" s="25"/>
    </row>
    <row r="686" spans="2:18" x14ac:dyDescent="0.2">
      <c r="B686" s="25"/>
      <c r="C686" s="1" t="s">
        <v>104</v>
      </c>
      <c r="D686" s="24">
        <v>0</v>
      </c>
      <c r="E686" s="24">
        <v>0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5">
        <v>0</v>
      </c>
      <c r="L686" s="24">
        <v>0</v>
      </c>
      <c r="M686" s="24">
        <v>0</v>
      </c>
      <c r="N686" s="24">
        <v>0</v>
      </c>
      <c r="O686" s="24">
        <v>0</v>
      </c>
      <c r="P686" s="25"/>
      <c r="Q686" s="25"/>
      <c r="R686" s="25"/>
    </row>
    <row r="687" spans="2:18" x14ac:dyDescent="0.2">
      <c r="B687" s="25"/>
      <c r="C687" s="1" t="s">
        <v>105</v>
      </c>
      <c r="D687" s="24">
        <v>0</v>
      </c>
      <c r="E687" s="24">
        <v>0</v>
      </c>
      <c r="F687" s="24">
        <v>0</v>
      </c>
      <c r="G687" s="24">
        <v>0</v>
      </c>
      <c r="H687" s="24">
        <v>0</v>
      </c>
      <c r="I687" s="24">
        <v>0</v>
      </c>
      <c r="J687" s="24">
        <v>0</v>
      </c>
      <c r="K687" s="25">
        <v>0</v>
      </c>
      <c r="L687" s="24">
        <v>0</v>
      </c>
      <c r="M687" s="24">
        <v>0</v>
      </c>
      <c r="N687" s="24">
        <v>0</v>
      </c>
      <c r="O687" s="24">
        <v>0</v>
      </c>
      <c r="P687" s="25"/>
      <c r="Q687" s="25"/>
      <c r="R687" s="25"/>
    </row>
    <row r="688" spans="2:18" x14ac:dyDescent="0.2">
      <c r="B688" s="25"/>
      <c r="C688" s="1" t="s">
        <v>106</v>
      </c>
      <c r="D688" s="24">
        <v>0</v>
      </c>
      <c r="E688" s="24">
        <v>0</v>
      </c>
      <c r="F688" s="24">
        <v>0</v>
      </c>
      <c r="G688" s="24">
        <v>0</v>
      </c>
      <c r="H688" s="24">
        <v>0</v>
      </c>
      <c r="I688" s="24">
        <v>0</v>
      </c>
      <c r="J688" s="24">
        <v>0</v>
      </c>
      <c r="K688" s="25">
        <v>0</v>
      </c>
      <c r="L688" s="24">
        <v>0</v>
      </c>
      <c r="M688" s="24">
        <v>0</v>
      </c>
      <c r="N688" s="24">
        <v>0</v>
      </c>
      <c r="O688" s="24">
        <v>0</v>
      </c>
      <c r="P688" s="25"/>
      <c r="Q688" s="25"/>
      <c r="R688" s="25"/>
    </row>
    <row r="689" spans="2:18" x14ac:dyDescent="0.2">
      <c r="B689" s="25"/>
      <c r="C689" s="1" t="s">
        <v>200</v>
      </c>
      <c r="D689" s="24">
        <v>0</v>
      </c>
      <c r="E689" s="24">
        <v>0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5">
        <v>0</v>
      </c>
      <c r="L689" s="24">
        <v>0</v>
      </c>
      <c r="M689" s="24">
        <v>0</v>
      </c>
      <c r="N689" s="24">
        <v>0</v>
      </c>
      <c r="O689" s="24">
        <v>0</v>
      </c>
      <c r="P689" s="25"/>
      <c r="Q689" s="25"/>
      <c r="R689" s="25"/>
    </row>
    <row r="690" spans="2:18" x14ac:dyDescent="0.2">
      <c r="B690" s="25"/>
      <c r="C690" s="1" t="s">
        <v>107</v>
      </c>
      <c r="D690" s="24">
        <v>0</v>
      </c>
      <c r="E690" s="24">
        <v>0</v>
      </c>
      <c r="F690" s="24">
        <v>0</v>
      </c>
      <c r="G690" s="24">
        <v>0</v>
      </c>
      <c r="H690" s="24">
        <v>0</v>
      </c>
      <c r="I690" s="24">
        <v>0</v>
      </c>
      <c r="J690" s="24">
        <v>0</v>
      </c>
      <c r="K690" s="25">
        <v>0</v>
      </c>
      <c r="L690" s="24">
        <v>0</v>
      </c>
      <c r="M690" s="24">
        <v>0</v>
      </c>
      <c r="N690" s="24">
        <v>0</v>
      </c>
      <c r="O690" s="24">
        <v>0</v>
      </c>
      <c r="P690" s="25"/>
      <c r="Q690" s="25"/>
      <c r="R690" s="25"/>
    </row>
    <row r="691" spans="2:18" x14ac:dyDescent="0.2">
      <c r="B691" s="25"/>
      <c r="C691" s="1" t="s">
        <v>108</v>
      </c>
      <c r="D691" s="24">
        <v>0</v>
      </c>
      <c r="E691" s="24">
        <v>0</v>
      </c>
      <c r="F691" s="24">
        <v>0</v>
      </c>
      <c r="G691" s="24">
        <v>0</v>
      </c>
      <c r="H691" s="24">
        <v>0</v>
      </c>
      <c r="I691" s="24">
        <v>0</v>
      </c>
      <c r="J691" s="24">
        <v>0</v>
      </c>
      <c r="K691" s="25">
        <v>0</v>
      </c>
      <c r="L691" s="24">
        <v>0</v>
      </c>
      <c r="M691" s="24">
        <v>0</v>
      </c>
      <c r="N691" s="24">
        <v>0</v>
      </c>
      <c r="O691" s="24">
        <v>0</v>
      </c>
      <c r="P691" s="25"/>
      <c r="Q691" s="25"/>
      <c r="R691" s="25"/>
    </row>
    <row r="692" spans="2:18" x14ac:dyDescent="0.2">
      <c r="B692" s="25"/>
      <c r="C692" s="1" t="s">
        <v>109</v>
      </c>
      <c r="D692" s="24">
        <v>0</v>
      </c>
      <c r="E692" s="24">
        <v>0</v>
      </c>
      <c r="F692" s="24">
        <v>0</v>
      </c>
      <c r="G692" s="24">
        <v>0</v>
      </c>
      <c r="H692" s="24">
        <v>0</v>
      </c>
      <c r="I692" s="24">
        <v>0</v>
      </c>
      <c r="J692" s="24">
        <v>0</v>
      </c>
      <c r="K692" s="25">
        <v>0</v>
      </c>
      <c r="L692" s="24">
        <v>0</v>
      </c>
      <c r="M692" s="24">
        <v>0</v>
      </c>
      <c r="N692" s="24">
        <v>0</v>
      </c>
      <c r="O692" s="24">
        <v>0</v>
      </c>
      <c r="P692" s="25"/>
      <c r="Q692" s="25"/>
      <c r="R692" s="25"/>
    </row>
    <row r="693" spans="2:18" x14ac:dyDescent="0.2">
      <c r="B693" s="25"/>
      <c r="C693" s="1" t="s">
        <v>110</v>
      </c>
      <c r="D693" s="24">
        <v>0</v>
      </c>
      <c r="E693" s="24">
        <v>0</v>
      </c>
      <c r="F693" s="24">
        <v>0</v>
      </c>
      <c r="G693" s="24">
        <v>0</v>
      </c>
      <c r="H693" s="24">
        <v>0</v>
      </c>
      <c r="I693" s="24">
        <v>0</v>
      </c>
      <c r="J693" s="24">
        <v>0</v>
      </c>
      <c r="K693" s="25">
        <v>0</v>
      </c>
      <c r="L693" s="24">
        <v>0</v>
      </c>
      <c r="M693" s="24">
        <v>0</v>
      </c>
      <c r="N693" s="24">
        <v>0</v>
      </c>
      <c r="O693" s="24">
        <v>0</v>
      </c>
      <c r="P693" s="25"/>
      <c r="Q693" s="25"/>
      <c r="R693" s="25"/>
    </row>
    <row r="694" spans="2:18" x14ac:dyDescent="0.2">
      <c r="B694" s="25"/>
      <c r="C694" s="1" t="s">
        <v>111</v>
      </c>
      <c r="D694" s="24">
        <v>0</v>
      </c>
      <c r="E694" s="24">
        <v>0</v>
      </c>
      <c r="F694" s="24">
        <v>0</v>
      </c>
      <c r="G694" s="24">
        <v>0</v>
      </c>
      <c r="H694" s="24">
        <v>0</v>
      </c>
      <c r="I694" s="24">
        <v>0</v>
      </c>
      <c r="J694" s="24">
        <v>0</v>
      </c>
      <c r="K694" s="25">
        <v>0</v>
      </c>
      <c r="L694" s="24">
        <v>0</v>
      </c>
      <c r="M694" s="24">
        <v>0</v>
      </c>
      <c r="N694" s="24">
        <v>0</v>
      </c>
      <c r="O694" s="24">
        <v>0</v>
      </c>
      <c r="P694" s="25"/>
      <c r="Q694" s="25"/>
      <c r="R694" s="25"/>
    </row>
    <row r="695" spans="2:18" x14ac:dyDescent="0.2">
      <c r="B695" s="25"/>
      <c r="C695" s="1" t="s">
        <v>112</v>
      </c>
      <c r="D695" s="24">
        <v>0</v>
      </c>
      <c r="E695" s="24">
        <v>0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5">
        <v>0</v>
      </c>
      <c r="L695" s="24">
        <v>0</v>
      </c>
      <c r="M695" s="24">
        <v>0</v>
      </c>
      <c r="N695" s="24">
        <v>0</v>
      </c>
      <c r="O695" s="24">
        <v>0</v>
      </c>
      <c r="P695" s="25"/>
      <c r="Q695" s="25"/>
      <c r="R695" s="25"/>
    </row>
    <row r="696" spans="2:18" x14ac:dyDescent="0.2">
      <c r="B696" s="25"/>
      <c r="C696" s="1" t="s">
        <v>113</v>
      </c>
      <c r="D696" s="24">
        <v>0</v>
      </c>
      <c r="E696" s="24">
        <v>0</v>
      </c>
      <c r="F696" s="24">
        <v>0</v>
      </c>
      <c r="G696" s="24">
        <v>0</v>
      </c>
      <c r="H696" s="24">
        <v>0</v>
      </c>
      <c r="I696" s="24">
        <v>0</v>
      </c>
      <c r="J696" s="24">
        <v>0</v>
      </c>
      <c r="K696" s="25">
        <v>0</v>
      </c>
      <c r="L696" s="24">
        <v>0</v>
      </c>
      <c r="M696" s="24">
        <v>0</v>
      </c>
      <c r="N696" s="24">
        <v>0</v>
      </c>
      <c r="O696" s="24">
        <v>0</v>
      </c>
      <c r="P696" s="25"/>
      <c r="Q696" s="25"/>
      <c r="R696" s="25"/>
    </row>
    <row r="697" spans="2:18" x14ac:dyDescent="0.2">
      <c r="B697" s="25"/>
      <c r="C697" s="1" t="s">
        <v>114</v>
      </c>
      <c r="D697" s="24">
        <v>0</v>
      </c>
      <c r="E697" s="24">
        <v>0</v>
      </c>
      <c r="F697" s="24">
        <v>0</v>
      </c>
      <c r="G697" s="24">
        <v>0</v>
      </c>
      <c r="H697" s="24">
        <v>0</v>
      </c>
      <c r="I697" s="24">
        <v>0</v>
      </c>
      <c r="J697" s="24">
        <v>0</v>
      </c>
      <c r="K697" s="25">
        <v>0</v>
      </c>
      <c r="L697" s="24">
        <v>0</v>
      </c>
      <c r="M697" s="24">
        <v>0</v>
      </c>
      <c r="N697" s="24">
        <v>0</v>
      </c>
      <c r="O697" s="24">
        <v>0</v>
      </c>
      <c r="P697" s="25"/>
      <c r="Q697" s="25"/>
      <c r="R697" s="25"/>
    </row>
    <row r="698" spans="2:18" x14ac:dyDescent="0.2">
      <c r="B698" s="25"/>
      <c r="C698" s="1" t="s">
        <v>115</v>
      </c>
      <c r="D698" s="24">
        <v>0</v>
      </c>
      <c r="E698" s="24">
        <v>0</v>
      </c>
      <c r="F698" s="24">
        <v>0</v>
      </c>
      <c r="G698" s="24">
        <v>0</v>
      </c>
      <c r="H698" s="24">
        <v>0</v>
      </c>
      <c r="I698" s="24">
        <v>0</v>
      </c>
      <c r="J698" s="24">
        <v>0</v>
      </c>
      <c r="K698" s="25">
        <v>0</v>
      </c>
      <c r="L698" s="24">
        <v>0</v>
      </c>
      <c r="M698" s="24">
        <v>0</v>
      </c>
      <c r="N698" s="24">
        <v>0</v>
      </c>
      <c r="O698" s="24">
        <v>0</v>
      </c>
      <c r="P698" s="25"/>
      <c r="Q698" s="25"/>
      <c r="R698" s="25"/>
    </row>
    <row r="699" spans="2:18" x14ac:dyDescent="0.2">
      <c r="B699" s="25"/>
      <c r="C699" s="1" t="s">
        <v>116</v>
      </c>
      <c r="D699" s="24">
        <v>0</v>
      </c>
      <c r="E699" s="24">
        <v>0</v>
      </c>
      <c r="F699" s="24">
        <v>0</v>
      </c>
      <c r="G699" s="24">
        <v>0</v>
      </c>
      <c r="H699" s="24">
        <v>0</v>
      </c>
      <c r="I699" s="24">
        <v>0</v>
      </c>
      <c r="J699" s="24">
        <v>0</v>
      </c>
      <c r="K699" s="25">
        <v>0</v>
      </c>
      <c r="L699" s="24">
        <v>0</v>
      </c>
      <c r="M699" s="24">
        <v>0</v>
      </c>
      <c r="N699" s="24">
        <v>0</v>
      </c>
      <c r="O699" s="24">
        <v>0</v>
      </c>
      <c r="P699" s="25"/>
      <c r="Q699" s="25"/>
      <c r="R699" s="25"/>
    </row>
    <row r="700" spans="2:18" x14ac:dyDescent="0.2">
      <c r="B700" s="25"/>
      <c r="C700" s="1" t="s">
        <v>117</v>
      </c>
      <c r="D700" s="24">
        <v>0</v>
      </c>
      <c r="E700" s="24">
        <v>0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5">
        <v>0</v>
      </c>
      <c r="L700" s="24">
        <v>0</v>
      </c>
      <c r="M700" s="24">
        <v>0</v>
      </c>
      <c r="N700" s="24">
        <v>0</v>
      </c>
      <c r="O700" s="24">
        <v>0</v>
      </c>
      <c r="P700" s="25"/>
      <c r="Q700" s="25"/>
      <c r="R700" s="25"/>
    </row>
    <row r="701" spans="2:18" x14ac:dyDescent="0.2">
      <c r="B701" s="25"/>
      <c r="C701" s="1" t="s">
        <v>118</v>
      </c>
      <c r="D701" s="24">
        <v>0</v>
      </c>
      <c r="E701" s="24">
        <v>0</v>
      </c>
      <c r="F701" s="24">
        <v>0</v>
      </c>
      <c r="G701" s="24">
        <v>0</v>
      </c>
      <c r="H701" s="24">
        <v>0</v>
      </c>
      <c r="I701" s="24">
        <v>0</v>
      </c>
      <c r="J701" s="24">
        <v>0</v>
      </c>
      <c r="K701" s="25">
        <v>0</v>
      </c>
      <c r="L701" s="24">
        <v>0</v>
      </c>
      <c r="M701" s="24">
        <v>0</v>
      </c>
      <c r="N701" s="24">
        <v>0</v>
      </c>
      <c r="O701" s="24">
        <v>0</v>
      </c>
      <c r="P701" s="25"/>
      <c r="Q701" s="25"/>
      <c r="R701" s="25"/>
    </row>
    <row r="702" spans="2:18" x14ac:dyDescent="0.2">
      <c r="B702" s="25"/>
      <c r="C702" s="1" t="s">
        <v>119</v>
      </c>
      <c r="D702" s="24">
        <v>0</v>
      </c>
      <c r="E702" s="24">
        <v>0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5">
        <v>0</v>
      </c>
      <c r="L702" s="24">
        <v>0</v>
      </c>
      <c r="M702" s="24">
        <v>0</v>
      </c>
      <c r="N702" s="24">
        <v>0</v>
      </c>
      <c r="O702" s="24">
        <v>0</v>
      </c>
      <c r="P702" s="25"/>
      <c r="Q702" s="25"/>
      <c r="R702" s="25"/>
    </row>
    <row r="703" spans="2:18" x14ac:dyDescent="0.2">
      <c r="B703" s="25"/>
      <c r="C703" s="1" t="s">
        <v>120</v>
      </c>
      <c r="D703" s="24">
        <v>0</v>
      </c>
      <c r="E703" s="24">
        <v>0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5">
        <v>0</v>
      </c>
      <c r="L703" s="24">
        <v>0</v>
      </c>
      <c r="M703" s="24">
        <v>0</v>
      </c>
      <c r="N703" s="24">
        <v>0</v>
      </c>
      <c r="O703" s="24">
        <v>0</v>
      </c>
      <c r="P703" s="25"/>
      <c r="Q703" s="25"/>
      <c r="R703" s="25"/>
    </row>
    <row r="704" spans="2:18" x14ac:dyDescent="0.2">
      <c r="B704" s="25"/>
      <c r="C704" s="1" t="s">
        <v>121</v>
      </c>
      <c r="D704" s="24">
        <v>0</v>
      </c>
      <c r="E704" s="24">
        <v>0</v>
      </c>
      <c r="F704" s="24">
        <v>0</v>
      </c>
      <c r="G704" s="24">
        <v>0</v>
      </c>
      <c r="H704" s="24">
        <v>0</v>
      </c>
      <c r="I704" s="24">
        <v>0</v>
      </c>
      <c r="J704" s="24">
        <v>0</v>
      </c>
      <c r="K704" s="25">
        <v>0</v>
      </c>
      <c r="L704" s="24">
        <v>0</v>
      </c>
      <c r="M704" s="24">
        <v>0</v>
      </c>
      <c r="N704" s="24">
        <v>0</v>
      </c>
      <c r="O704" s="24">
        <v>0</v>
      </c>
      <c r="P704" s="25"/>
      <c r="Q704" s="25"/>
      <c r="R704" s="25"/>
    </row>
    <row r="705" spans="2:18" x14ac:dyDescent="0.2">
      <c r="B705" s="25"/>
      <c r="C705" s="1" t="s">
        <v>122</v>
      </c>
      <c r="D705" s="24">
        <v>0</v>
      </c>
      <c r="E705" s="24">
        <v>0</v>
      </c>
      <c r="F705" s="24">
        <v>0</v>
      </c>
      <c r="G705" s="24">
        <v>0</v>
      </c>
      <c r="H705" s="24">
        <v>0</v>
      </c>
      <c r="I705" s="24">
        <v>0</v>
      </c>
      <c r="J705" s="24">
        <v>0</v>
      </c>
      <c r="K705" s="25">
        <v>0</v>
      </c>
      <c r="L705" s="24">
        <v>0</v>
      </c>
      <c r="M705" s="24">
        <v>0</v>
      </c>
      <c r="N705" s="24">
        <v>0</v>
      </c>
      <c r="O705" s="24">
        <v>0</v>
      </c>
      <c r="P705" s="25"/>
      <c r="Q705" s="25"/>
      <c r="R705" s="25"/>
    </row>
    <row r="706" spans="2:18" x14ac:dyDescent="0.2">
      <c r="B706" s="25"/>
      <c r="C706" s="1" t="s">
        <v>210</v>
      </c>
      <c r="D706" s="1"/>
      <c r="E706" s="24"/>
      <c r="F706" s="24"/>
      <c r="G706" s="24"/>
      <c r="H706" s="24"/>
      <c r="I706" s="24"/>
      <c r="J706" s="24"/>
      <c r="K706" s="25"/>
      <c r="L706" s="24"/>
      <c r="M706" s="24"/>
      <c r="N706" s="24"/>
      <c r="O706" s="24">
        <v>0</v>
      </c>
      <c r="P706" s="25"/>
      <c r="Q706" s="25"/>
      <c r="R706" s="25"/>
    </row>
    <row r="707" spans="2:18" x14ac:dyDescent="0.2">
      <c r="B707" s="25"/>
      <c r="C707" s="1" t="s">
        <v>123</v>
      </c>
      <c r="D707" s="24">
        <v>0</v>
      </c>
      <c r="E707" s="24">
        <v>0</v>
      </c>
      <c r="F707" s="24">
        <v>0</v>
      </c>
      <c r="G707" s="24">
        <v>0</v>
      </c>
      <c r="H707" s="24">
        <v>0</v>
      </c>
      <c r="I707" s="24">
        <v>0</v>
      </c>
      <c r="J707" s="24">
        <v>0</v>
      </c>
      <c r="K707" s="25">
        <v>0</v>
      </c>
      <c r="L707" s="24">
        <v>0</v>
      </c>
      <c r="M707" s="24">
        <v>0</v>
      </c>
      <c r="N707" s="24">
        <v>0</v>
      </c>
      <c r="O707" s="24">
        <v>0</v>
      </c>
      <c r="P707" s="25"/>
      <c r="Q707" s="25"/>
      <c r="R707" s="25"/>
    </row>
    <row r="708" spans="2:18" x14ac:dyDescent="0.2">
      <c r="B708" s="25"/>
      <c r="C708" s="1" t="s">
        <v>124</v>
      </c>
      <c r="D708" s="24">
        <v>0</v>
      </c>
      <c r="E708" s="24">
        <v>0</v>
      </c>
      <c r="F708" s="24">
        <v>0</v>
      </c>
      <c r="G708" s="24">
        <v>0</v>
      </c>
      <c r="H708" s="24">
        <v>0</v>
      </c>
      <c r="I708" s="24">
        <v>0</v>
      </c>
      <c r="J708" s="24">
        <v>0</v>
      </c>
      <c r="K708" s="25">
        <v>0</v>
      </c>
      <c r="L708" s="24">
        <v>0</v>
      </c>
      <c r="M708" s="24">
        <v>0</v>
      </c>
      <c r="N708" s="24">
        <v>0</v>
      </c>
      <c r="O708" s="24">
        <v>0</v>
      </c>
      <c r="P708" s="25"/>
      <c r="Q708" s="25"/>
      <c r="R708" s="25"/>
    </row>
    <row r="709" spans="2:18" x14ac:dyDescent="0.2">
      <c r="B709" s="25"/>
      <c r="C709" s="1" t="s">
        <v>125</v>
      </c>
      <c r="D709" s="24">
        <v>0</v>
      </c>
      <c r="E709" s="24">
        <v>0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5">
        <v>0</v>
      </c>
      <c r="L709" s="24">
        <v>0</v>
      </c>
      <c r="M709" s="24">
        <v>0</v>
      </c>
      <c r="N709" s="24">
        <v>0</v>
      </c>
      <c r="O709" s="24">
        <v>0</v>
      </c>
      <c r="P709" s="25"/>
      <c r="Q709" s="25"/>
      <c r="R709" s="25"/>
    </row>
    <row r="710" spans="2:18" x14ac:dyDescent="0.2">
      <c r="B710" s="25"/>
      <c r="C710" s="1" t="s">
        <v>126</v>
      </c>
      <c r="D710" s="24">
        <v>0</v>
      </c>
      <c r="E710" s="24">
        <v>0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5">
        <v>0</v>
      </c>
      <c r="L710" s="24">
        <v>0</v>
      </c>
      <c r="M710" s="24">
        <v>0</v>
      </c>
      <c r="N710" s="24">
        <v>0</v>
      </c>
      <c r="O710" s="24">
        <v>0</v>
      </c>
      <c r="P710" s="25"/>
      <c r="Q710" s="25"/>
      <c r="R710" s="25"/>
    </row>
    <row r="711" spans="2:18" x14ac:dyDescent="0.2">
      <c r="B711" s="25"/>
      <c r="C711" s="1" t="s">
        <v>192</v>
      </c>
      <c r="D711" s="1"/>
      <c r="E711" s="24"/>
      <c r="F711" s="24"/>
      <c r="G711" s="24"/>
      <c r="H711" s="24"/>
      <c r="I711" s="24"/>
      <c r="J711" s="24"/>
      <c r="K711" s="25"/>
      <c r="L711" s="24">
        <v>0</v>
      </c>
      <c r="M711" s="24">
        <v>0</v>
      </c>
      <c r="N711" s="24">
        <v>0</v>
      </c>
      <c r="O711" s="24">
        <v>0</v>
      </c>
      <c r="P711" s="25"/>
      <c r="Q711" s="25"/>
      <c r="R711" s="25"/>
    </row>
    <row r="712" spans="2:18" x14ac:dyDescent="0.2">
      <c r="B712" s="25"/>
      <c r="C712" s="1" t="s">
        <v>127</v>
      </c>
      <c r="D712" s="24">
        <v>0</v>
      </c>
      <c r="E712" s="24">
        <v>0</v>
      </c>
      <c r="F712" s="24">
        <v>0</v>
      </c>
      <c r="G712" s="24">
        <v>0</v>
      </c>
      <c r="H712" s="24">
        <v>0</v>
      </c>
      <c r="I712" s="24">
        <v>0</v>
      </c>
      <c r="J712" s="24">
        <v>0</v>
      </c>
      <c r="K712" s="25">
        <v>0</v>
      </c>
      <c r="L712" s="24">
        <v>0</v>
      </c>
      <c r="M712" s="24">
        <v>0</v>
      </c>
      <c r="N712" s="24">
        <v>0</v>
      </c>
      <c r="O712" s="24">
        <v>0</v>
      </c>
      <c r="P712" s="25"/>
      <c r="Q712" s="25"/>
      <c r="R712" s="25"/>
    </row>
    <row r="713" spans="2:18" x14ac:dyDescent="0.2">
      <c r="B713" s="25"/>
      <c r="C713" s="1" t="s">
        <v>128</v>
      </c>
      <c r="D713" s="24">
        <v>0</v>
      </c>
      <c r="E713" s="24">
        <v>0</v>
      </c>
      <c r="F713" s="24">
        <v>0</v>
      </c>
      <c r="G713" s="24">
        <v>0</v>
      </c>
      <c r="H713" s="24">
        <v>0</v>
      </c>
      <c r="I713" s="24">
        <v>0</v>
      </c>
      <c r="J713" s="24">
        <v>0</v>
      </c>
      <c r="K713" s="25">
        <v>0</v>
      </c>
      <c r="L713" s="24">
        <v>0</v>
      </c>
      <c r="M713" s="24">
        <v>0</v>
      </c>
      <c r="N713" s="24">
        <v>0</v>
      </c>
      <c r="O713" s="24">
        <v>0</v>
      </c>
      <c r="P713" s="25"/>
      <c r="Q713" s="25"/>
      <c r="R713" s="25"/>
    </row>
    <row r="714" spans="2:18" x14ac:dyDescent="0.2">
      <c r="B714" s="25"/>
      <c r="C714" s="1" t="s">
        <v>129</v>
      </c>
      <c r="D714" s="24">
        <v>0</v>
      </c>
      <c r="E714" s="24">
        <v>0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5">
        <v>0</v>
      </c>
      <c r="L714" s="24">
        <v>0</v>
      </c>
      <c r="M714" s="24">
        <v>0</v>
      </c>
      <c r="N714" s="24">
        <v>0</v>
      </c>
      <c r="O714" s="24">
        <v>0</v>
      </c>
      <c r="P714" s="25"/>
      <c r="Q714" s="25"/>
      <c r="R714" s="25"/>
    </row>
    <row r="715" spans="2:18" x14ac:dyDescent="0.2">
      <c r="B715" s="25"/>
      <c r="C715" s="1" t="s">
        <v>130</v>
      </c>
      <c r="D715" s="24">
        <v>0</v>
      </c>
      <c r="E715" s="24">
        <v>0</v>
      </c>
      <c r="F715" s="24">
        <v>0</v>
      </c>
      <c r="G715" s="24">
        <v>0</v>
      </c>
      <c r="H715" s="24">
        <v>0</v>
      </c>
      <c r="I715" s="24">
        <v>0</v>
      </c>
      <c r="J715" s="24">
        <v>0</v>
      </c>
      <c r="K715" s="25">
        <v>0</v>
      </c>
      <c r="L715" s="24">
        <v>0</v>
      </c>
      <c r="M715" s="24">
        <v>0</v>
      </c>
      <c r="N715" s="24">
        <v>0</v>
      </c>
      <c r="O715" s="24">
        <v>0</v>
      </c>
      <c r="P715" s="25"/>
      <c r="Q715" s="25"/>
      <c r="R715" s="25"/>
    </row>
    <row r="716" spans="2:18" x14ac:dyDescent="0.2">
      <c r="B716" s="25"/>
      <c r="C716" s="1" t="s">
        <v>131</v>
      </c>
      <c r="D716" s="24">
        <v>0</v>
      </c>
      <c r="E716" s="24">
        <v>0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5">
        <v>0</v>
      </c>
      <c r="L716" s="24">
        <v>0</v>
      </c>
      <c r="M716" s="24">
        <v>0</v>
      </c>
      <c r="N716" s="24">
        <v>0</v>
      </c>
      <c r="O716" s="24">
        <v>0</v>
      </c>
      <c r="P716" s="25"/>
      <c r="Q716" s="25"/>
      <c r="R716" s="25"/>
    </row>
    <row r="717" spans="2:18" x14ac:dyDescent="0.2">
      <c r="B717" s="25"/>
      <c r="C717" s="1" t="s">
        <v>132</v>
      </c>
      <c r="D717" s="24">
        <v>0</v>
      </c>
      <c r="E717" s="24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0</v>
      </c>
      <c r="K717" s="25">
        <v>0</v>
      </c>
      <c r="L717" s="24">
        <v>0</v>
      </c>
      <c r="M717" s="24">
        <v>0</v>
      </c>
      <c r="N717" s="24">
        <v>0</v>
      </c>
      <c r="O717" s="24">
        <v>0</v>
      </c>
      <c r="P717" s="25"/>
      <c r="Q717" s="25"/>
      <c r="R717" s="25"/>
    </row>
    <row r="718" spans="2:18" x14ac:dyDescent="0.2">
      <c r="B718" s="25"/>
      <c r="C718" s="1" t="s">
        <v>133</v>
      </c>
      <c r="D718" s="24">
        <v>0</v>
      </c>
      <c r="E718" s="24">
        <v>0</v>
      </c>
      <c r="F718" s="24">
        <v>0</v>
      </c>
      <c r="G718" s="24">
        <v>0</v>
      </c>
      <c r="H718" s="24">
        <v>0</v>
      </c>
      <c r="I718" s="24">
        <v>0</v>
      </c>
      <c r="J718" s="24">
        <v>0</v>
      </c>
      <c r="K718" s="25">
        <v>0</v>
      </c>
      <c r="L718" s="24">
        <v>0</v>
      </c>
      <c r="M718" s="24">
        <v>0</v>
      </c>
      <c r="N718" s="24">
        <v>0</v>
      </c>
      <c r="O718" s="24">
        <v>0</v>
      </c>
      <c r="P718" s="25"/>
      <c r="Q718" s="25"/>
      <c r="R718" s="25"/>
    </row>
    <row r="719" spans="2:18" x14ac:dyDescent="0.2">
      <c r="B719" s="25"/>
      <c r="C719" s="1" t="s">
        <v>134</v>
      </c>
      <c r="D719" s="24">
        <v>0</v>
      </c>
      <c r="E719" s="24">
        <v>0</v>
      </c>
      <c r="F719" s="24">
        <v>0</v>
      </c>
      <c r="G719" s="24">
        <v>0</v>
      </c>
      <c r="H719" s="24">
        <v>0</v>
      </c>
      <c r="I719" s="24">
        <v>0</v>
      </c>
      <c r="J719" s="24">
        <v>0</v>
      </c>
      <c r="K719" s="25">
        <v>0</v>
      </c>
      <c r="L719" s="24">
        <v>0</v>
      </c>
      <c r="M719" s="24">
        <v>0</v>
      </c>
      <c r="N719" s="24">
        <v>0</v>
      </c>
      <c r="O719" s="24">
        <v>0</v>
      </c>
      <c r="P719" s="25"/>
      <c r="Q719" s="25"/>
      <c r="R719" s="25"/>
    </row>
    <row r="720" spans="2:18" x14ac:dyDescent="0.2">
      <c r="B720" s="25"/>
      <c r="C720" s="1" t="s">
        <v>135</v>
      </c>
      <c r="D720" s="24">
        <v>0</v>
      </c>
      <c r="E720" s="24">
        <v>0</v>
      </c>
      <c r="F720" s="24">
        <v>0</v>
      </c>
      <c r="G720" s="24">
        <v>0</v>
      </c>
      <c r="H720" s="24">
        <v>0</v>
      </c>
      <c r="I720" s="24">
        <v>0</v>
      </c>
      <c r="J720" s="24">
        <v>0</v>
      </c>
      <c r="K720" s="25">
        <v>0</v>
      </c>
      <c r="L720" s="24">
        <v>0</v>
      </c>
      <c r="M720" s="24">
        <v>0</v>
      </c>
      <c r="N720" s="24">
        <v>0</v>
      </c>
      <c r="O720" s="24">
        <v>0</v>
      </c>
      <c r="P720" s="25"/>
      <c r="Q720" s="25"/>
      <c r="R720" s="25"/>
    </row>
    <row r="721" spans="2:18" x14ac:dyDescent="0.2">
      <c r="B721" s="25"/>
      <c r="C721" s="1" t="s">
        <v>136</v>
      </c>
      <c r="D721" s="24">
        <v>0</v>
      </c>
      <c r="E721" s="24">
        <v>0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5">
        <v>0</v>
      </c>
      <c r="L721" s="24">
        <v>0</v>
      </c>
      <c r="M721" s="24">
        <v>0</v>
      </c>
      <c r="N721" s="24">
        <v>0</v>
      </c>
      <c r="O721" s="24">
        <v>0</v>
      </c>
      <c r="P721" s="25"/>
      <c r="Q721" s="25"/>
      <c r="R721" s="25"/>
    </row>
    <row r="722" spans="2:18" x14ac:dyDescent="0.2">
      <c r="B722" s="25"/>
      <c r="C722" s="1" t="s">
        <v>137</v>
      </c>
      <c r="D722" s="24">
        <v>0</v>
      </c>
      <c r="E722" s="24">
        <v>0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5">
        <v>0</v>
      </c>
      <c r="L722" s="24">
        <v>0</v>
      </c>
      <c r="M722" s="24">
        <v>0</v>
      </c>
      <c r="N722" s="24">
        <v>0</v>
      </c>
      <c r="O722" s="24">
        <v>0</v>
      </c>
      <c r="P722" s="25"/>
      <c r="Q722" s="25"/>
      <c r="R722" s="25"/>
    </row>
    <row r="723" spans="2:18" x14ac:dyDescent="0.2">
      <c r="B723" s="25"/>
      <c r="C723" s="1" t="s">
        <v>138</v>
      </c>
      <c r="D723" s="24">
        <v>0</v>
      </c>
      <c r="E723" s="24">
        <v>0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5">
        <v>0</v>
      </c>
      <c r="L723" s="24">
        <v>0</v>
      </c>
      <c r="M723" s="24">
        <v>0</v>
      </c>
      <c r="N723" s="24">
        <v>0</v>
      </c>
      <c r="O723" s="24">
        <v>0</v>
      </c>
      <c r="P723" s="25"/>
      <c r="Q723" s="25"/>
      <c r="R723" s="25"/>
    </row>
    <row r="724" spans="2:18" x14ac:dyDescent="0.2">
      <c r="B724" s="25"/>
      <c r="C724" s="1" t="s">
        <v>139</v>
      </c>
      <c r="D724" s="24">
        <v>0</v>
      </c>
      <c r="E724" s="24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5">
        <v>0</v>
      </c>
      <c r="L724" s="24">
        <v>0</v>
      </c>
      <c r="M724" s="24">
        <v>0</v>
      </c>
      <c r="N724" s="24">
        <v>0</v>
      </c>
      <c r="O724" s="24">
        <v>0</v>
      </c>
      <c r="P724" s="25"/>
      <c r="Q724" s="25"/>
      <c r="R724" s="25"/>
    </row>
    <row r="725" spans="2:18" x14ac:dyDescent="0.2">
      <c r="B725" s="25"/>
      <c r="C725" s="1" t="s">
        <v>140</v>
      </c>
      <c r="D725" s="24">
        <v>0</v>
      </c>
      <c r="E725" s="24">
        <v>0</v>
      </c>
      <c r="F725" s="24">
        <v>0</v>
      </c>
      <c r="G725" s="24">
        <v>0</v>
      </c>
      <c r="H725" s="24">
        <v>0</v>
      </c>
      <c r="I725" s="24">
        <v>0</v>
      </c>
      <c r="J725" s="24">
        <v>0</v>
      </c>
      <c r="K725" s="25">
        <v>0</v>
      </c>
      <c r="L725" s="24">
        <v>0</v>
      </c>
      <c r="M725" s="24">
        <v>0</v>
      </c>
      <c r="N725" s="24">
        <v>0</v>
      </c>
      <c r="O725" s="24">
        <v>0</v>
      </c>
      <c r="P725" s="25"/>
      <c r="Q725" s="25"/>
      <c r="R725" s="25"/>
    </row>
    <row r="726" spans="2:18" x14ac:dyDescent="0.2">
      <c r="B726" s="25"/>
      <c r="C726" s="1" t="s">
        <v>141</v>
      </c>
      <c r="D726" s="24">
        <v>0</v>
      </c>
      <c r="E726" s="24">
        <v>0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5">
        <v>0</v>
      </c>
      <c r="L726" s="24">
        <v>0</v>
      </c>
      <c r="M726" s="24">
        <v>0</v>
      </c>
      <c r="N726" s="24">
        <v>0</v>
      </c>
      <c r="O726" s="24">
        <v>0</v>
      </c>
      <c r="P726" s="25"/>
      <c r="Q726" s="25"/>
      <c r="R726" s="25"/>
    </row>
    <row r="727" spans="2:18" x14ac:dyDescent="0.2">
      <c r="B727" s="25"/>
      <c r="C727" s="1" t="s">
        <v>142</v>
      </c>
      <c r="D727" s="24">
        <v>0</v>
      </c>
      <c r="E727" s="24">
        <v>0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5">
        <v>0</v>
      </c>
      <c r="L727" s="24">
        <v>0</v>
      </c>
      <c r="M727" s="24">
        <v>0</v>
      </c>
      <c r="N727" s="24">
        <v>0</v>
      </c>
      <c r="O727" s="24">
        <v>0</v>
      </c>
      <c r="P727" s="25"/>
      <c r="Q727" s="25"/>
      <c r="R727" s="25"/>
    </row>
    <row r="728" spans="2:18" x14ac:dyDescent="0.2">
      <c r="B728" s="25"/>
      <c r="C728" s="1" t="s">
        <v>143</v>
      </c>
      <c r="D728" s="24">
        <v>0</v>
      </c>
      <c r="E728" s="24"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0</v>
      </c>
      <c r="K728" s="25">
        <v>0</v>
      </c>
      <c r="L728" s="24">
        <v>0</v>
      </c>
      <c r="M728" s="24">
        <v>0</v>
      </c>
      <c r="N728" s="24">
        <v>0</v>
      </c>
      <c r="O728" s="24">
        <v>0</v>
      </c>
      <c r="P728" s="25"/>
      <c r="Q728" s="25"/>
      <c r="R728" s="25"/>
    </row>
    <row r="729" spans="2:18" x14ac:dyDescent="0.2">
      <c r="B729" s="25"/>
      <c r="C729" s="1" t="s">
        <v>144</v>
      </c>
      <c r="D729" s="24">
        <v>0</v>
      </c>
      <c r="E729" s="24">
        <v>0</v>
      </c>
      <c r="F729" s="24">
        <v>0</v>
      </c>
      <c r="G729" s="24">
        <v>0</v>
      </c>
      <c r="H729" s="24">
        <v>0</v>
      </c>
      <c r="I729" s="24">
        <v>0</v>
      </c>
      <c r="J729" s="24">
        <v>0</v>
      </c>
      <c r="K729" s="25">
        <v>0</v>
      </c>
      <c r="L729" s="24">
        <v>0</v>
      </c>
      <c r="M729" s="24">
        <v>0</v>
      </c>
      <c r="N729" s="24">
        <v>0</v>
      </c>
      <c r="O729" s="24">
        <v>0</v>
      </c>
      <c r="P729" s="25"/>
      <c r="Q729" s="25"/>
      <c r="R729" s="25"/>
    </row>
    <row r="730" spans="2:18" x14ac:dyDescent="0.2">
      <c r="B730" s="25"/>
      <c r="C730" s="1" t="s">
        <v>145</v>
      </c>
      <c r="D730" s="24">
        <v>0</v>
      </c>
      <c r="E730" s="24">
        <v>0</v>
      </c>
      <c r="F730" s="24">
        <v>0</v>
      </c>
      <c r="G730" s="24">
        <v>0</v>
      </c>
      <c r="H730" s="24">
        <v>0</v>
      </c>
      <c r="I730" s="24">
        <v>0</v>
      </c>
      <c r="J730" s="24">
        <v>0</v>
      </c>
      <c r="K730" s="25">
        <v>0</v>
      </c>
      <c r="L730" s="24">
        <v>0</v>
      </c>
      <c r="M730" s="24">
        <v>0</v>
      </c>
      <c r="N730" s="24">
        <v>0</v>
      </c>
      <c r="O730" s="24">
        <v>0</v>
      </c>
      <c r="P730" s="25"/>
      <c r="Q730" s="25"/>
      <c r="R730" s="25"/>
    </row>
    <row r="731" spans="2:18" x14ac:dyDescent="0.2">
      <c r="B731" s="25"/>
      <c r="C731" s="1" t="s">
        <v>146</v>
      </c>
      <c r="D731" s="24">
        <v>0</v>
      </c>
      <c r="E731" s="24">
        <v>0</v>
      </c>
      <c r="F731" s="24">
        <v>0</v>
      </c>
      <c r="G731" s="24">
        <v>0</v>
      </c>
      <c r="H731" s="24">
        <v>0</v>
      </c>
      <c r="I731" s="24">
        <v>0</v>
      </c>
      <c r="J731" s="24">
        <v>0</v>
      </c>
      <c r="K731" s="25">
        <v>0</v>
      </c>
      <c r="L731" s="24">
        <v>0</v>
      </c>
      <c r="M731" s="24">
        <v>0</v>
      </c>
      <c r="N731" s="24">
        <v>0</v>
      </c>
      <c r="O731" s="24">
        <v>0</v>
      </c>
      <c r="P731" s="25"/>
      <c r="Q731" s="25"/>
      <c r="R731" s="25"/>
    </row>
    <row r="732" spans="2:18" x14ac:dyDescent="0.2">
      <c r="B732" s="25"/>
      <c r="C732" s="1" t="s">
        <v>147</v>
      </c>
      <c r="D732" s="24">
        <v>0</v>
      </c>
      <c r="E732" s="24">
        <v>0</v>
      </c>
      <c r="F732" s="24">
        <v>0</v>
      </c>
      <c r="G732" s="24">
        <v>0</v>
      </c>
      <c r="H732" s="24">
        <v>0</v>
      </c>
      <c r="I732" s="24">
        <v>0</v>
      </c>
      <c r="J732" s="24">
        <v>0</v>
      </c>
      <c r="K732" s="25">
        <v>0</v>
      </c>
      <c r="L732" s="24">
        <v>0</v>
      </c>
      <c r="M732" s="24">
        <v>0</v>
      </c>
      <c r="N732" s="24">
        <v>0</v>
      </c>
      <c r="O732" s="24">
        <v>0</v>
      </c>
      <c r="P732" s="25"/>
      <c r="Q732" s="25"/>
      <c r="R732" s="25"/>
    </row>
    <row r="733" spans="2:18" x14ac:dyDescent="0.2">
      <c r="B733" s="25"/>
      <c r="C733" s="1" t="s">
        <v>148</v>
      </c>
      <c r="D733" s="24">
        <v>0</v>
      </c>
      <c r="E733" s="24">
        <v>0</v>
      </c>
      <c r="F733" s="24">
        <v>0</v>
      </c>
      <c r="G733" s="24">
        <v>0</v>
      </c>
      <c r="H733" s="24">
        <v>0</v>
      </c>
      <c r="I733" s="24">
        <v>0</v>
      </c>
      <c r="J733" s="24">
        <v>0</v>
      </c>
      <c r="K733" s="25">
        <v>0</v>
      </c>
      <c r="L733" s="24">
        <v>0</v>
      </c>
      <c r="M733" s="24">
        <v>0</v>
      </c>
      <c r="N733" s="24">
        <v>0</v>
      </c>
      <c r="O733" s="24">
        <v>0</v>
      </c>
      <c r="P733" s="25"/>
      <c r="Q733" s="25"/>
      <c r="R733" s="25"/>
    </row>
    <row r="734" spans="2:18" x14ac:dyDescent="0.2">
      <c r="B734" s="25"/>
      <c r="C734" s="1" t="s">
        <v>149</v>
      </c>
      <c r="D734" s="24">
        <v>0</v>
      </c>
      <c r="E734" s="24">
        <v>0</v>
      </c>
      <c r="F734" s="24">
        <v>0</v>
      </c>
      <c r="G734" s="24">
        <v>0</v>
      </c>
      <c r="H734" s="24">
        <v>0</v>
      </c>
      <c r="I734" s="24">
        <v>0</v>
      </c>
      <c r="J734" s="24">
        <v>0</v>
      </c>
      <c r="K734" s="25">
        <v>0</v>
      </c>
      <c r="L734" s="24">
        <v>0</v>
      </c>
      <c r="M734" s="24">
        <v>0</v>
      </c>
      <c r="N734" s="24">
        <v>0</v>
      </c>
      <c r="O734" s="24">
        <v>0</v>
      </c>
      <c r="P734" s="25"/>
      <c r="Q734" s="25"/>
      <c r="R734" s="25"/>
    </row>
    <row r="735" spans="2:18" x14ac:dyDescent="0.2">
      <c r="B735" s="25"/>
      <c r="C735" s="1" t="s">
        <v>150</v>
      </c>
      <c r="D735" s="24">
        <v>0</v>
      </c>
      <c r="E735" s="24">
        <v>0</v>
      </c>
      <c r="F735" s="24">
        <v>0</v>
      </c>
      <c r="G735" s="24">
        <v>0</v>
      </c>
      <c r="H735" s="24">
        <v>0</v>
      </c>
      <c r="I735" s="24">
        <v>0</v>
      </c>
      <c r="J735" s="24">
        <v>0</v>
      </c>
      <c r="K735" s="25">
        <v>0</v>
      </c>
      <c r="L735" s="24">
        <v>0</v>
      </c>
      <c r="M735" s="24">
        <v>0</v>
      </c>
      <c r="N735" s="24">
        <v>0</v>
      </c>
      <c r="O735" s="24">
        <v>0</v>
      </c>
      <c r="P735" s="25"/>
      <c r="Q735" s="25"/>
      <c r="R735" s="25"/>
    </row>
    <row r="736" spans="2:18" x14ac:dyDescent="0.2">
      <c r="B736" s="25"/>
      <c r="C736" s="1" t="s">
        <v>151</v>
      </c>
      <c r="D736" s="24">
        <v>0</v>
      </c>
      <c r="E736" s="24">
        <v>0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5">
        <v>0</v>
      </c>
      <c r="L736" s="24">
        <v>0</v>
      </c>
      <c r="M736" s="24">
        <v>0</v>
      </c>
      <c r="N736" s="24">
        <v>0</v>
      </c>
      <c r="O736" s="24">
        <v>0</v>
      </c>
      <c r="P736" s="25"/>
      <c r="Q736" s="25"/>
      <c r="R736" s="25"/>
    </row>
    <row r="737" spans="2:18" x14ac:dyDescent="0.2">
      <c r="B737" s="25"/>
      <c r="C737" s="1" t="s">
        <v>152</v>
      </c>
      <c r="D737" s="24">
        <v>0</v>
      </c>
      <c r="E737" s="24">
        <v>0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5">
        <v>0</v>
      </c>
      <c r="L737" s="24">
        <v>0</v>
      </c>
      <c r="M737" s="24">
        <v>0</v>
      </c>
      <c r="N737" s="24">
        <v>0</v>
      </c>
      <c r="O737" s="24">
        <v>0</v>
      </c>
      <c r="P737" s="25"/>
      <c r="Q737" s="25"/>
      <c r="R737" s="25"/>
    </row>
    <row r="738" spans="2:18" x14ac:dyDescent="0.2">
      <c r="B738" s="25"/>
      <c r="C738" s="1" t="s">
        <v>153</v>
      </c>
      <c r="D738" s="24">
        <v>0</v>
      </c>
      <c r="E738" s="24">
        <v>0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5">
        <v>0</v>
      </c>
      <c r="L738" s="24">
        <v>0</v>
      </c>
      <c r="M738" s="24">
        <v>0</v>
      </c>
      <c r="N738" s="24">
        <v>0</v>
      </c>
      <c r="O738" s="24">
        <v>0</v>
      </c>
      <c r="P738" s="25"/>
      <c r="Q738" s="25"/>
      <c r="R738" s="25"/>
    </row>
    <row r="739" spans="2:18" x14ac:dyDescent="0.2">
      <c r="B739" s="25"/>
      <c r="C739" s="1" t="s">
        <v>201</v>
      </c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4">
        <v>0</v>
      </c>
      <c r="O739" s="24">
        <v>0</v>
      </c>
      <c r="P739" s="25"/>
      <c r="Q739" s="25"/>
      <c r="R739" s="25"/>
    </row>
    <row r="740" spans="2:18" x14ac:dyDescent="0.2">
      <c r="B740" s="25"/>
      <c r="C740" s="1" t="s">
        <v>154</v>
      </c>
      <c r="D740" s="24">
        <v>0</v>
      </c>
      <c r="E740" s="24">
        <v>0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5">
        <v>0</v>
      </c>
      <c r="L740" s="24">
        <v>0</v>
      </c>
      <c r="M740" s="24">
        <v>0</v>
      </c>
      <c r="N740" s="24">
        <v>0</v>
      </c>
      <c r="O740" s="24">
        <v>0</v>
      </c>
      <c r="P740" s="25"/>
      <c r="Q740" s="25"/>
      <c r="R740" s="25"/>
    </row>
    <row r="741" spans="2:18" x14ac:dyDescent="0.2">
      <c r="B741" s="25"/>
      <c r="C741" s="1" t="s">
        <v>155</v>
      </c>
      <c r="D741" s="24">
        <v>0</v>
      </c>
      <c r="E741" s="24">
        <v>0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5">
        <v>0</v>
      </c>
      <c r="L741" s="24">
        <v>0</v>
      </c>
      <c r="M741" s="24">
        <v>0</v>
      </c>
      <c r="N741" s="24">
        <v>0</v>
      </c>
      <c r="O741" s="24">
        <v>0</v>
      </c>
      <c r="P741" s="25"/>
      <c r="Q741" s="25"/>
      <c r="R741" s="25"/>
    </row>
    <row r="742" spans="2:18" x14ac:dyDescent="0.2">
      <c r="B742" s="25"/>
      <c r="C742" s="1" t="s">
        <v>156</v>
      </c>
      <c r="D742" s="24">
        <v>0</v>
      </c>
      <c r="E742" s="24">
        <v>0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5">
        <v>0</v>
      </c>
      <c r="L742" s="24">
        <v>0</v>
      </c>
      <c r="M742" s="24">
        <v>0</v>
      </c>
      <c r="N742" s="24">
        <v>0</v>
      </c>
      <c r="O742" s="24">
        <v>0</v>
      </c>
      <c r="P742" s="25"/>
      <c r="Q742" s="25"/>
      <c r="R742" s="25"/>
    </row>
    <row r="743" spans="2:18" x14ac:dyDescent="0.2">
      <c r="B743" s="25"/>
      <c r="C743" s="1" t="s">
        <v>157</v>
      </c>
      <c r="D743" s="24">
        <v>0</v>
      </c>
      <c r="E743" s="24">
        <v>0</v>
      </c>
      <c r="F743" s="24">
        <v>0</v>
      </c>
      <c r="G743" s="24">
        <v>0</v>
      </c>
      <c r="H743" s="24">
        <v>0</v>
      </c>
      <c r="I743" s="24">
        <v>0</v>
      </c>
      <c r="J743" s="24">
        <v>0</v>
      </c>
      <c r="K743" s="25">
        <v>0</v>
      </c>
      <c r="L743" s="24">
        <v>0</v>
      </c>
      <c r="M743" s="24">
        <v>0</v>
      </c>
      <c r="N743" s="24">
        <v>0</v>
      </c>
      <c r="O743" s="24">
        <v>0</v>
      </c>
      <c r="P743" s="25"/>
      <c r="Q743" s="25"/>
      <c r="R743" s="25"/>
    </row>
    <row r="744" spans="2:18" x14ac:dyDescent="0.2">
      <c r="B744" s="25"/>
      <c r="C744" s="1" t="s">
        <v>195</v>
      </c>
      <c r="D744" s="24"/>
      <c r="E744" s="24"/>
      <c r="F744" s="24"/>
      <c r="G744" s="24"/>
      <c r="H744" s="24"/>
      <c r="I744" s="24"/>
      <c r="J744" s="24"/>
      <c r="K744" s="25"/>
      <c r="L744" s="24"/>
      <c r="M744" s="24">
        <v>0</v>
      </c>
      <c r="N744" s="24">
        <v>0</v>
      </c>
      <c r="O744" s="24">
        <v>0</v>
      </c>
      <c r="P744" s="25"/>
      <c r="Q744" s="25"/>
      <c r="R744" s="25"/>
    </row>
    <row r="745" spans="2:18" x14ac:dyDescent="0.2">
      <c r="B745" s="25"/>
      <c r="C745" s="1" t="s">
        <v>158</v>
      </c>
      <c r="D745" s="24">
        <v>0</v>
      </c>
      <c r="E745" s="24">
        <v>0</v>
      </c>
      <c r="F745" s="24">
        <v>0</v>
      </c>
      <c r="G745" s="24">
        <v>0</v>
      </c>
      <c r="H745" s="24">
        <v>0</v>
      </c>
      <c r="I745" s="24">
        <v>0</v>
      </c>
      <c r="J745" s="24">
        <v>0</v>
      </c>
      <c r="K745" s="25">
        <v>0</v>
      </c>
      <c r="L745" s="24">
        <v>0</v>
      </c>
      <c r="M745" s="24">
        <v>0</v>
      </c>
      <c r="N745" s="24">
        <v>0</v>
      </c>
      <c r="O745" s="24">
        <v>0</v>
      </c>
      <c r="P745" s="25"/>
      <c r="Q745" s="25"/>
      <c r="R745" s="25"/>
    </row>
    <row r="746" spans="2:18" x14ac:dyDescent="0.2">
      <c r="B746" s="25"/>
      <c r="C746" s="1" t="s">
        <v>159</v>
      </c>
      <c r="D746" s="24">
        <v>0</v>
      </c>
      <c r="E746" s="24">
        <v>1</v>
      </c>
      <c r="F746" s="24">
        <v>0</v>
      </c>
      <c r="G746" s="24">
        <v>0</v>
      </c>
      <c r="H746" s="24">
        <v>0</v>
      </c>
      <c r="I746" s="24">
        <v>0</v>
      </c>
      <c r="J746" s="24">
        <v>0</v>
      </c>
      <c r="K746" s="25">
        <v>0</v>
      </c>
      <c r="L746" s="24">
        <v>0</v>
      </c>
      <c r="M746" s="24">
        <v>0</v>
      </c>
      <c r="N746" s="24">
        <v>0</v>
      </c>
      <c r="O746" s="24">
        <v>0</v>
      </c>
      <c r="P746" s="25"/>
      <c r="Q746" s="25"/>
      <c r="R746" s="25"/>
    </row>
    <row r="747" spans="2:18" x14ac:dyDescent="0.2">
      <c r="B747" s="25"/>
      <c r="C747" s="1" t="s">
        <v>160</v>
      </c>
      <c r="D747" s="24">
        <v>0</v>
      </c>
      <c r="E747" s="24">
        <v>0</v>
      </c>
      <c r="F747" s="24">
        <v>0</v>
      </c>
      <c r="G747" s="24">
        <v>0</v>
      </c>
      <c r="H747" s="24">
        <v>0</v>
      </c>
      <c r="I747" s="24">
        <v>0</v>
      </c>
      <c r="J747" s="24">
        <v>0</v>
      </c>
      <c r="K747" s="25">
        <v>0</v>
      </c>
      <c r="L747" s="24">
        <v>0</v>
      </c>
      <c r="M747" s="24">
        <v>0</v>
      </c>
      <c r="N747" s="24">
        <v>0</v>
      </c>
      <c r="O747" s="24">
        <v>0</v>
      </c>
      <c r="P747" s="25"/>
      <c r="Q747" s="25"/>
      <c r="R747" s="25"/>
    </row>
    <row r="748" spans="2:18" x14ac:dyDescent="0.2">
      <c r="B748" s="25"/>
      <c r="C748" s="1" t="s">
        <v>161</v>
      </c>
      <c r="D748" s="24">
        <v>0</v>
      </c>
      <c r="E748" s="24">
        <v>0</v>
      </c>
      <c r="F748" s="24">
        <v>0</v>
      </c>
      <c r="G748" s="24">
        <v>0</v>
      </c>
      <c r="H748" s="24">
        <v>0</v>
      </c>
      <c r="I748" s="24">
        <v>0</v>
      </c>
      <c r="J748" s="24">
        <v>0</v>
      </c>
      <c r="K748" s="25">
        <v>0</v>
      </c>
      <c r="L748" s="24">
        <v>0</v>
      </c>
      <c r="M748" s="24">
        <v>0</v>
      </c>
      <c r="N748" s="24">
        <v>0</v>
      </c>
      <c r="O748" s="24">
        <v>0</v>
      </c>
      <c r="P748" s="25"/>
      <c r="Q748" s="25"/>
      <c r="R748" s="25"/>
    </row>
    <row r="749" spans="2:18" x14ac:dyDescent="0.2">
      <c r="B749" s="25"/>
      <c r="C749" s="1" t="s">
        <v>162</v>
      </c>
      <c r="D749" s="24">
        <v>0</v>
      </c>
      <c r="E749" s="24">
        <v>0</v>
      </c>
      <c r="F749" s="24">
        <v>0</v>
      </c>
      <c r="G749" s="24">
        <v>0</v>
      </c>
      <c r="H749" s="24">
        <v>0</v>
      </c>
      <c r="I749" s="24">
        <v>0</v>
      </c>
      <c r="J749" s="24">
        <v>0</v>
      </c>
      <c r="K749" s="25">
        <v>0</v>
      </c>
      <c r="L749" s="24">
        <v>0</v>
      </c>
      <c r="M749" s="24">
        <v>0</v>
      </c>
      <c r="N749" s="24">
        <v>0</v>
      </c>
      <c r="O749" s="24">
        <v>0</v>
      </c>
      <c r="P749" s="25"/>
      <c r="Q749" s="25"/>
      <c r="R749" s="25"/>
    </row>
    <row r="750" spans="2:18" x14ac:dyDescent="0.2">
      <c r="B750" s="25"/>
      <c r="C750" s="1" t="s">
        <v>163</v>
      </c>
      <c r="D750" s="24">
        <v>0</v>
      </c>
      <c r="E750" s="24">
        <v>0</v>
      </c>
      <c r="F750" s="24">
        <v>0</v>
      </c>
      <c r="G750" s="24">
        <v>0</v>
      </c>
      <c r="H750" s="24">
        <v>0</v>
      </c>
      <c r="I750" s="24">
        <v>0</v>
      </c>
      <c r="J750" s="24">
        <v>0</v>
      </c>
      <c r="K750" s="25">
        <v>0</v>
      </c>
      <c r="L750" s="24">
        <v>0</v>
      </c>
      <c r="M750" s="24">
        <v>0</v>
      </c>
      <c r="N750" s="24">
        <v>0</v>
      </c>
      <c r="O750" s="24">
        <v>0</v>
      </c>
      <c r="P750" s="25"/>
      <c r="Q750" s="25"/>
      <c r="R750" s="25"/>
    </row>
    <row r="751" spans="2:18" x14ac:dyDescent="0.2">
      <c r="B751" s="25"/>
      <c r="C751" s="1" t="s">
        <v>164</v>
      </c>
      <c r="D751" s="24">
        <v>0</v>
      </c>
      <c r="E751" s="24">
        <v>0</v>
      </c>
      <c r="F751" s="24">
        <v>0</v>
      </c>
      <c r="G751" s="24">
        <v>0</v>
      </c>
      <c r="H751" s="24">
        <v>0</v>
      </c>
      <c r="I751" s="24">
        <v>0</v>
      </c>
      <c r="J751" s="24">
        <v>0</v>
      </c>
      <c r="K751" s="25">
        <v>0</v>
      </c>
      <c r="L751" s="24">
        <v>0</v>
      </c>
      <c r="M751" s="24">
        <v>0</v>
      </c>
      <c r="N751" s="24">
        <v>0</v>
      </c>
      <c r="O751" s="24">
        <v>0</v>
      </c>
      <c r="P751" s="25"/>
      <c r="Q751" s="25"/>
      <c r="R751" s="25"/>
    </row>
    <row r="752" spans="2:18" x14ac:dyDescent="0.2">
      <c r="B752" s="25"/>
      <c r="C752" s="1" t="s">
        <v>165</v>
      </c>
      <c r="D752" s="24">
        <v>0</v>
      </c>
      <c r="E752" s="24">
        <v>0</v>
      </c>
      <c r="F752" s="24">
        <v>0</v>
      </c>
      <c r="G752" s="24">
        <v>0</v>
      </c>
      <c r="H752" s="24">
        <v>0</v>
      </c>
      <c r="I752" s="24">
        <v>0</v>
      </c>
      <c r="J752" s="24">
        <v>0</v>
      </c>
      <c r="K752" s="25">
        <v>0</v>
      </c>
      <c r="L752" s="24">
        <v>0</v>
      </c>
      <c r="M752" s="24">
        <v>0</v>
      </c>
      <c r="N752" s="24">
        <v>0</v>
      </c>
      <c r="O752" s="24">
        <v>0</v>
      </c>
      <c r="P752" s="25"/>
      <c r="Q752" s="25"/>
      <c r="R752" s="25"/>
    </row>
    <row r="753" spans="2:18" x14ac:dyDescent="0.2">
      <c r="B753" s="25"/>
      <c r="C753" s="1" t="s">
        <v>166</v>
      </c>
      <c r="D753" s="24">
        <v>0</v>
      </c>
      <c r="E753" s="24">
        <v>0</v>
      </c>
      <c r="F753" s="24">
        <v>0</v>
      </c>
      <c r="G753" s="24">
        <v>0</v>
      </c>
      <c r="H753" s="24">
        <v>0</v>
      </c>
      <c r="I753" s="24">
        <v>0</v>
      </c>
      <c r="J753" s="24">
        <v>0</v>
      </c>
      <c r="K753" s="25">
        <v>0</v>
      </c>
      <c r="L753" s="24">
        <v>0</v>
      </c>
      <c r="M753" s="24">
        <v>0</v>
      </c>
      <c r="N753" s="24">
        <v>0</v>
      </c>
      <c r="O753" s="24">
        <v>0</v>
      </c>
      <c r="P753" s="25"/>
      <c r="Q753" s="25"/>
      <c r="R753" s="25"/>
    </row>
    <row r="754" spans="2:18" x14ac:dyDescent="0.2">
      <c r="B754" s="25"/>
      <c r="C754" s="1" t="s">
        <v>167</v>
      </c>
      <c r="D754" s="24">
        <v>0</v>
      </c>
      <c r="E754" s="24">
        <v>0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5">
        <v>0</v>
      </c>
      <c r="L754" s="24">
        <v>0</v>
      </c>
      <c r="M754" s="24">
        <v>0</v>
      </c>
      <c r="N754" s="24">
        <v>0</v>
      </c>
      <c r="O754" s="24">
        <v>0</v>
      </c>
      <c r="P754" s="25"/>
      <c r="Q754" s="25"/>
      <c r="R754" s="25"/>
    </row>
    <row r="755" spans="2:18" x14ac:dyDescent="0.2">
      <c r="B755" s="25"/>
      <c r="C755" s="1" t="s">
        <v>168</v>
      </c>
      <c r="D755" s="24">
        <v>0</v>
      </c>
      <c r="E755" s="24">
        <v>0</v>
      </c>
      <c r="F755" s="24">
        <v>0</v>
      </c>
      <c r="G755" s="24">
        <v>0</v>
      </c>
      <c r="H755" s="24">
        <v>0</v>
      </c>
      <c r="I755" s="24">
        <v>0</v>
      </c>
      <c r="J755" s="24">
        <v>0</v>
      </c>
      <c r="K755" s="25">
        <v>0</v>
      </c>
      <c r="L755" s="24">
        <v>0</v>
      </c>
      <c r="M755" s="24">
        <v>0</v>
      </c>
      <c r="N755" s="24">
        <v>0</v>
      </c>
      <c r="O755" s="24">
        <v>0</v>
      </c>
      <c r="P755" s="25"/>
      <c r="Q755" s="25"/>
      <c r="R755" s="25"/>
    </row>
    <row r="756" spans="2:18" x14ac:dyDescent="0.2">
      <c r="B756" s="25"/>
      <c r="C756" s="1" t="s">
        <v>169</v>
      </c>
      <c r="D756" s="24">
        <v>0</v>
      </c>
      <c r="E756" s="24">
        <v>0</v>
      </c>
      <c r="F756" s="24">
        <v>0</v>
      </c>
      <c r="G756" s="24">
        <v>0</v>
      </c>
      <c r="H756" s="24">
        <v>0</v>
      </c>
      <c r="I756" s="24">
        <v>0</v>
      </c>
      <c r="J756" s="24">
        <v>0</v>
      </c>
      <c r="K756" s="25">
        <v>0</v>
      </c>
      <c r="L756" s="24">
        <v>0</v>
      </c>
      <c r="M756" s="24">
        <v>0</v>
      </c>
      <c r="N756" s="24">
        <v>0</v>
      </c>
      <c r="O756" s="24">
        <v>0</v>
      </c>
      <c r="P756" s="25"/>
      <c r="Q756" s="25"/>
      <c r="R756" s="25"/>
    </row>
    <row r="757" spans="2:18" x14ac:dyDescent="0.2">
      <c r="B757" s="25"/>
      <c r="C757" s="1" t="s">
        <v>170</v>
      </c>
      <c r="D757" s="24">
        <v>0</v>
      </c>
      <c r="E757" s="24">
        <v>0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5">
        <v>0</v>
      </c>
      <c r="L757" s="24">
        <v>0</v>
      </c>
      <c r="M757" s="24">
        <v>0</v>
      </c>
      <c r="N757" s="24">
        <v>0</v>
      </c>
      <c r="O757" s="24">
        <v>0</v>
      </c>
      <c r="P757" s="25"/>
      <c r="Q757" s="25"/>
      <c r="R757" s="25"/>
    </row>
    <row r="758" spans="2:18" x14ac:dyDescent="0.2">
      <c r="B758" s="25"/>
      <c r="C758" s="1" t="s">
        <v>171</v>
      </c>
      <c r="D758" s="24">
        <v>0</v>
      </c>
      <c r="E758" s="24">
        <v>0</v>
      </c>
      <c r="F758" s="24">
        <v>0</v>
      </c>
      <c r="G758" s="24">
        <v>0</v>
      </c>
      <c r="H758" s="24">
        <v>0</v>
      </c>
      <c r="I758" s="24">
        <v>0</v>
      </c>
      <c r="J758" s="24">
        <v>0</v>
      </c>
      <c r="K758" s="25">
        <v>0</v>
      </c>
      <c r="L758" s="24">
        <v>0</v>
      </c>
      <c r="M758" s="24">
        <v>0</v>
      </c>
      <c r="N758" s="24">
        <v>0</v>
      </c>
      <c r="O758" s="24">
        <v>0</v>
      </c>
      <c r="P758" s="25"/>
      <c r="Q758" s="25"/>
      <c r="R758" s="25"/>
    </row>
    <row r="759" spans="2:18" x14ac:dyDescent="0.2">
      <c r="B759" s="25"/>
      <c r="C759" s="1" t="s">
        <v>172</v>
      </c>
      <c r="D759" s="24">
        <v>0</v>
      </c>
      <c r="E759" s="24">
        <v>0</v>
      </c>
      <c r="F759" s="24">
        <v>0</v>
      </c>
      <c r="G759" s="24">
        <v>0</v>
      </c>
      <c r="H759" s="24">
        <v>0</v>
      </c>
      <c r="I759" s="24">
        <v>0</v>
      </c>
      <c r="J759" s="24">
        <v>0</v>
      </c>
      <c r="K759" s="25">
        <v>0</v>
      </c>
      <c r="L759" s="24">
        <v>0</v>
      </c>
      <c r="M759" s="24">
        <v>0</v>
      </c>
      <c r="N759" s="24">
        <v>0</v>
      </c>
      <c r="O759" s="24">
        <v>0</v>
      </c>
      <c r="P759" s="25"/>
      <c r="Q759" s="25"/>
      <c r="R759" s="25"/>
    </row>
    <row r="760" spans="2:18" x14ac:dyDescent="0.2">
      <c r="B760" s="25"/>
      <c r="C760" s="1" t="s">
        <v>173</v>
      </c>
      <c r="D760" s="24">
        <v>0</v>
      </c>
      <c r="E760" s="24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5">
        <v>0</v>
      </c>
      <c r="L760" s="24">
        <v>0</v>
      </c>
      <c r="M760" s="24">
        <v>0</v>
      </c>
      <c r="N760" s="24">
        <v>0</v>
      </c>
      <c r="O760" s="24">
        <v>0</v>
      </c>
      <c r="P760" s="25"/>
      <c r="Q760" s="25"/>
      <c r="R760" s="25"/>
    </row>
    <row r="761" spans="2:18" x14ac:dyDescent="0.2">
      <c r="B761" s="25"/>
      <c r="C761" s="1" t="s">
        <v>174</v>
      </c>
      <c r="D761" s="24">
        <v>0</v>
      </c>
      <c r="E761" s="24">
        <v>0</v>
      </c>
      <c r="F761" s="24">
        <v>0</v>
      </c>
      <c r="G761" s="24">
        <v>0</v>
      </c>
      <c r="H761" s="24">
        <v>0</v>
      </c>
      <c r="I761" s="24">
        <v>0</v>
      </c>
      <c r="J761" s="24">
        <v>0</v>
      </c>
      <c r="K761" s="25">
        <v>0</v>
      </c>
      <c r="L761" s="24">
        <v>0</v>
      </c>
      <c r="M761" s="24">
        <v>0</v>
      </c>
      <c r="N761" s="24">
        <v>0</v>
      </c>
      <c r="O761" s="24">
        <v>0</v>
      </c>
      <c r="P761" s="25"/>
      <c r="Q761" s="25"/>
      <c r="R761" s="25"/>
    </row>
    <row r="762" spans="2:18" x14ac:dyDescent="0.2">
      <c r="B762" s="25"/>
      <c r="C762" s="1" t="s">
        <v>175</v>
      </c>
      <c r="D762" s="24">
        <v>0</v>
      </c>
      <c r="E762" s="24">
        <v>0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5">
        <v>0</v>
      </c>
      <c r="L762" s="24">
        <v>0</v>
      </c>
      <c r="M762" s="24">
        <v>0</v>
      </c>
      <c r="N762" s="24">
        <v>0</v>
      </c>
      <c r="O762" s="24">
        <v>0</v>
      </c>
      <c r="P762" s="25"/>
      <c r="Q762" s="25"/>
      <c r="R762" s="25"/>
    </row>
    <row r="763" spans="2:18" x14ac:dyDescent="0.2">
      <c r="B763" s="25"/>
      <c r="C763" s="1" t="s">
        <v>176</v>
      </c>
      <c r="D763" s="24">
        <v>0</v>
      </c>
      <c r="E763" s="24">
        <v>0</v>
      </c>
      <c r="F763" s="24">
        <v>0</v>
      </c>
      <c r="G763" s="24">
        <v>0</v>
      </c>
      <c r="H763" s="24">
        <v>0</v>
      </c>
      <c r="I763" s="24">
        <v>0</v>
      </c>
      <c r="J763" s="24">
        <v>0</v>
      </c>
      <c r="K763" s="25">
        <v>0</v>
      </c>
      <c r="L763" s="24">
        <v>0</v>
      </c>
      <c r="M763" s="24">
        <v>0</v>
      </c>
      <c r="N763" s="24">
        <v>0</v>
      </c>
      <c r="O763" s="24">
        <v>0</v>
      </c>
      <c r="P763" s="25"/>
      <c r="Q763" s="25"/>
      <c r="R763" s="25"/>
    </row>
    <row r="764" spans="2:18" x14ac:dyDescent="0.2">
      <c r="B764" s="25"/>
      <c r="C764" s="1" t="s">
        <v>177</v>
      </c>
      <c r="D764" s="24">
        <v>0</v>
      </c>
      <c r="E764" s="24">
        <v>0</v>
      </c>
      <c r="F764" s="24">
        <v>0</v>
      </c>
      <c r="G764" s="24">
        <v>0</v>
      </c>
      <c r="H764" s="24">
        <v>0</v>
      </c>
      <c r="I764" s="24">
        <v>0</v>
      </c>
      <c r="J764" s="24">
        <v>0</v>
      </c>
      <c r="K764" s="25">
        <v>0</v>
      </c>
      <c r="L764" s="24">
        <v>0</v>
      </c>
      <c r="M764" s="24">
        <v>0</v>
      </c>
      <c r="N764" s="24">
        <v>0</v>
      </c>
      <c r="O764" s="24">
        <v>0</v>
      </c>
      <c r="P764" s="25"/>
      <c r="Q764" s="25"/>
      <c r="R764" s="25"/>
    </row>
    <row r="765" spans="2:18" x14ac:dyDescent="0.2">
      <c r="B765" s="25"/>
      <c r="C765" s="1" t="s">
        <v>178</v>
      </c>
      <c r="D765" s="24">
        <v>0</v>
      </c>
      <c r="E765" s="24">
        <v>0</v>
      </c>
      <c r="F765" s="24">
        <v>0</v>
      </c>
      <c r="G765" s="24">
        <v>0</v>
      </c>
      <c r="H765" s="24">
        <v>0</v>
      </c>
      <c r="I765" s="24">
        <v>0</v>
      </c>
      <c r="J765" s="24">
        <v>0</v>
      </c>
      <c r="K765" s="25">
        <v>0</v>
      </c>
      <c r="L765" s="24">
        <v>0</v>
      </c>
      <c r="M765" s="24">
        <v>0</v>
      </c>
      <c r="N765" s="24">
        <v>0</v>
      </c>
      <c r="O765" s="24">
        <v>0</v>
      </c>
      <c r="P765" s="25"/>
      <c r="Q765" s="25"/>
      <c r="R765" s="25"/>
    </row>
    <row r="766" spans="2:18" x14ac:dyDescent="0.2">
      <c r="B766" s="25"/>
      <c r="C766" s="1" t="s">
        <v>179</v>
      </c>
      <c r="D766" s="24">
        <v>0</v>
      </c>
      <c r="E766" s="24">
        <v>0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5">
        <v>0</v>
      </c>
      <c r="L766" s="24">
        <v>0</v>
      </c>
      <c r="M766" s="24">
        <v>0</v>
      </c>
      <c r="N766" s="24">
        <v>0</v>
      </c>
      <c r="O766" s="24">
        <v>0</v>
      </c>
      <c r="P766" s="25"/>
      <c r="Q766" s="25"/>
      <c r="R766" s="25"/>
    </row>
    <row r="767" spans="2:18" x14ac:dyDescent="0.2">
      <c r="B767" s="25"/>
      <c r="C767" s="1" t="s">
        <v>180</v>
      </c>
      <c r="D767" s="24">
        <v>0</v>
      </c>
      <c r="E767" s="24">
        <v>0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5">
        <v>0</v>
      </c>
      <c r="L767" s="24">
        <v>0</v>
      </c>
      <c r="M767" s="24">
        <v>0</v>
      </c>
      <c r="N767" s="24">
        <v>0</v>
      </c>
      <c r="O767" s="24">
        <v>0</v>
      </c>
      <c r="P767" s="25"/>
      <c r="Q767" s="25"/>
      <c r="R767" s="25"/>
    </row>
    <row r="768" spans="2:18" x14ac:dyDescent="0.2">
      <c r="B768" s="25"/>
      <c r="C768" s="1" t="s">
        <v>181</v>
      </c>
      <c r="D768" s="24">
        <v>0</v>
      </c>
      <c r="E768" s="24">
        <v>0</v>
      </c>
      <c r="F768" s="24">
        <v>0</v>
      </c>
      <c r="G768" s="24">
        <v>0</v>
      </c>
      <c r="H768" s="24">
        <v>0</v>
      </c>
      <c r="I768" s="24">
        <v>0</v>
      </c>
      <c r="J768" s="24">
        <v>0</v>
      </c>
      <c r="K768" s="25">
        <v>0</v>
      </c>
      <c r="L768" s="24">
        <v>0</v>
      </c>
      <c r="M768" s="24">
        <v>0</v>
      </c>
      <c r="N768" s="24">
        <v>0</v>
      </c>
      <c r="O768" s="24">
        <v>0</v>
      </c>
      <c r="P768" s="25"/>
      <c r="Q768" s="25"/>
      <c r="R768" s="25"/>
    </row>
    <row r="769" spans="2:18" x14ac:dyDescent="0.2">
      <c r="B769" s="25"/>
      <c r="C769" s="1" t="s">
        <v>182</v>
      </c>
      <c r="D769" s="24">
        <v>0</v>
      </c>
      <c r="E769" s="24">
        <v>0</v>
      </c>
      <c r="F769" s="24">
        <v>0</v>
      </c>
      <c r="G769" s="24">
        <v>0</v>
      </c>
      <c r="H769" s="24">
        <v>0</v>
      </c>
      <c r="I769" s="24">
        <v>0</v>
      </c>
      <c r="J769" s="24">
        <v>0</v>
      </c>
      <c r="K769" s="25">
        <v>0</v>
      </c>
      <c r="L769" s="24">
        <v>0</v>
      </c>
      <c r="M769" s="24">
        <v>0</v>
      </c>
      <c r="N769" s="24">
        <v>0</v>
      </c>
      <c r="O769" s="24">
        <v>0</v>
      </c>
      <c r="P769" s="25"/>
      <c r="Q769" s="25"/>
      <c r="R769" s="25"/>
    </row>
    <row r="770" spans="2:18" x14ac:dyDescent="0.2">
      <c r="B770" s="25"/>
      <c r="C770" s="1"/>
      <c r="D770" s="24"/>
      <c r="E770" s="24"/>
      <c r="F770" s="24"/>
      <c r="G770" s="24"/>
      <c r="H770" s="24"/>
      <c r="I770" s="24"/>
      <c r="J770" s="24"/>
      <c r="K770" s="25"/>
      <c r="L770" s="24"/>
      <c r="M770" s="24"/>
      <c r="N770" s="24"/>
      <c r="O770" s="24"/>
      <c r="P770" s="25"/>
      <c r="Q770" s="25"/>
      <c r="R770" s="25"/>
    </row>
    <row r="771" spans="2:18" x14ac:dyDescent="0.2">
      <c r="B771" s="25" t="s">
        <v>220</v>
      </c>
      <c r="C771" s="1" t="s">
        <v>8</v>
      </c>
      <c r="D771" s="24">
        <v>944</v>
      </c>
      <c r="E771" s="24">
        <v>915</v>
      </c>
      <c r="F771" s="24">
        <v>914</v>
      </c>
      <c r="G771" s="24">
        <v>917</v>
      </c>
      <c r="H771" s="24">
        <v>920</v>
      </c>
      <c r="I771" s="24">
        <v>918</v>
      </c>
      <c r="J771" s="24">
        <v>915</v>
      </c>
      <c r="K771" s="25">
        <v>962</v>
      </c>
      <c r="L771" s="24">
        <v>894</v>
      </c>
      <c r="M771" s="24">
        <v>862</v>
      </c>
      <c r="N771" s="24">
        <v>852</v>
      </c>
      <c r="O771" s="24">
        <v>867</v>
      </c>
      <c r="P771" s="25"/>
      <c r="Q771" s="25"/>
      <c r="R771" s="25"/>
    </row>
    <row r="772" spans="2:18" x14ac:dyDescent="0.2">
      <c r="B772" s="25"/>
      <c r="C772" s="1" t="s">
        <v>9</v>
      </c>
      <c r="D772" s="24">
        <v>918</v>
      </c>
      <c r="E772" s="24">
        <v>892</v>
      </c>
      <c r="F772" s="24">
        <v>894</v>
      </c>
      <c r="G772" s="24">
        <v>891</v>
      </c>
      <c r="H772" s="24">
        <v>893</v>
      </c>
      <c r="I772" s="24">
        <v>867</v>
      </c>
      <c r="J772" s="24">
        <v>815</v>
      </c>
      <c r="K772" s="25">
        <v>828</v>
      </c>
      <c r="L772" s="24">
        <v>827</v>
      </c>
      <c r="M772" s="24">
        <v>806</v>
      </c>
      <c r="N772" s="24">
        <v>804</v>
      </c>
      <c r="O772" s="24">
        <v>822</v>
      </c>
      <c r="P772" s="25"/>
      <c r="Q772" s="25"/>
      <c r="R772" s="25"/>
    </row>
    <row r="773" spans="2:18" x14ac:dyDescent="0.2">
      <c r="B773" s="25"/>
      <c r="C773" s="1" t="s">
        <v>10</v>
      </c>
      <c r="D773" s="24">
        <v>1</v>
      </c>
      <c r="E773" s="24">
        <v>0</v>
      </c>
      <c r="F773" s="24">
        <v>0</v>
      </c>
      <c r="G773" s="24">
        <v>0</v>
      </c>
      <c r="H773" s="24">
        <v>0</v>
      </c>
      <c r="I773" s="24">
        <v>0</v>
      </c>
      <c r="J773" s="24">
        <v>1</v>
      </c>
      <c r="K773" s="25">
        <v>1</v>
      </c>
      <c r="L773" s="24">
        <v>1</v>
      </c>
      <c r="M773" s="24">
        <v>0</v>
      </c>
      <c r="N773" s="24">
        <v>0</v>
      </c>
      <c r="O773" s="24">
        <v>0</v>
      </c>
      <c r="P773" s="25"/>
      <c r="Q773" s="25"/>
      <c r="R773" s="25"/>
    </row>
    <row r="774" spans="2:18" x14ac:dyDescent="0.2">
      <c r="B774" s="25"/>
      <c r="C774" s="1" t="s">
        <v>11</v>
      </c>
      <c r="D774" s="24">
        <v>0</v>
      </c>
      <c r="E774" s="24">
        <v>0</v>
      </c>
      <c r="F774" s="24">
        <v>0</v>
      </c>
      <c r="G774" s="24">
        <v>0</v>
      </c>
      <c r="H774" s="24">
        <v>0</v>
      </c>
      <c r="I774" s="24">
        <v>0</v>
      </c>
      <c r="J774" s="24">
        <v>0</v>
      </c>
      <c r="K774" s="25">
        <v>0</v>
      </c>
      <c r="L774" s="24">
        <v>0</v>
      </c>
      <c r="M774" s="24">
        <v>0</v>
      </c>
      <c r="N774" s="24">
        <v>0</v>
      </c>
      <c r="O774" s="24">
        <v>0</v>
      </c>
      <c r="P774" s="25"/>
      <c r="Q774" s="25"/>
      <c r="R774" s="25"/>
    </row>
    <row r="775" spans="2:18" x14ac:dyDescent="0.2">
      <c r="B775" s="25"/>
      <c r="C775" s="1" t="s">
        <v>12</v>
      </c>
      <c r="D775" s="24">
        <v>1</v>
      </c>
      <c r="E775" s="24">
        <v>1</v>
      </c>
      <c r="F775" s="24">
        <v>0</v>
      </c>
      <c r="G775" s="24">
        <v>1</v>
      </c>
      <c r="H775" s="24">
        <v>1</v>
      </c>
      <c r="I775" s="24">
        <v>1</v>
      </c>
      <c r="J775" s="24">
        <v>1</v>
      </c>
      <c r="K775" s="25">
        <v>2</v>
      </c>
      <c r="L775" s="24">
        <v>2</v>
      </c>
      <c r="M775" s="24">
        <v>1</v>
      </c>
      <c r="N775" s="24">
        <v>1</v>
      </c>
      <c r="O775" s="24">
        <v>1</v>
      </c>
      <c r="P775" s="25"/>
      <c r="Q775" s="25"/>
      <c r="R775" s="25"/>
    </row>
    <row r="776" spans="2:18" x14ac:dyDescent="0.2">
      <c r="B776" s="25"/>
      <c r="C776" s="1" t="s">
        <v>13</v>
      </c>
      <c r="D776" s="24">
        <v>0</v>
      </c>
      <c r="E776" s="24">
        <v>0</v>
      </c>
      <c r="F776" s="24">
        <v>0</v>
      </c>
      <c r="G776" s="24">
        <v>0</v>
      </c>
      <c r="H776" s="24">
        <v>0</v>
      </c>
      <c r="I776" s="24">
        <v>1</v>
      </c>
      <c r="J776" s="24">
        <v>4</v>
      </c>
      <c r="K776" s="25">
        <v>3</v>
      </c>
      <c r="L776" s="24">
        <v>4</v>
      </c>
      <c r="M776" s="24">
        <v>4</v>
      </c>
      <c r="N776" s="24">
        <v>4</v>
      </c>
      <c r="O776" s="24">
        <v>3</v>
      </c>
      <c r="P776" s="25"/>
      <c r="Q776" s="25"/>
      <c r="R776" s="25"/>
    </row>
    <row r="777" spans="2:18" x14ac:dyDescent="0.2">
      <c r="B777" s="25"/>
      <c r="C777" s="1" t="s">
        <v>14</v>
      </c>
      <c r="D777" s="24">
        <v>1</v>
      </c>
      <c r="E777" s="24">
        <v>1</v>
      </c>
      <c r="F777" s="24">
        <v>2</v>
      </c>
      <c r="G777" s="24">
        <v>1</v>
      </c>
      <c r="H777" s="24">
        <v>0</v>
      </c>
      <c r="I777" s="24">
        <v>0</v>
      </c>
      <c r="J777" s="24">
        <v>0</v>
      </c>
      <c r="K777" s="25">
        <v>0</v>
      </c>
      <c r="L777" s="24">
        <v>0</v>
      </c>
      <c r="M777" s="24">
        <v>0</v>
      </c>
      <c r="N777" s="24">
        <v>0</v>
      </c>
      <c r="O777" s="24">
        <v>0</v>
      </c>
      <c r="P777" s="25"/>
      <c r="Q777" s="25"/>
      <c r="R777" s="25"/>
    </row>
    <row r="778" spans="2:18" x14ac:dyDescent="0.2">
      <c r="B778" s="25"/>
      <c r="C778" s="1" t="s">
        <v>15</v>
      </c>
      <c r="D778" s="24">
        <v>0</v>
      </c>
      <c r="E778" s="24">
        <v>0</v>
      </c>
      <c r="F778" s="24">
        <v>0</v>
      </c>
      <c r="G778" s="24">
        <v>0</v>
      </c>
      <c r="H778" s="24">
        <v>0</v>
      </c>
      <c r="I778" s="24">
        <v>0</v>
      </c>
      <c r="J778" s="24">
        <v>0</v>
      </c>
      <c r="K778" s="25">
        <v>0</v>
      </c>
      <c r="L778" s="24">
        <v>0</v>
      </c>
      <c r="M778" s="24">
        <v>0</v>
      </c>
      <c r="N778" s="24">
        <v>0</v>
      </c>
      <c r="O778" s="24">
        <v>0</v>
      </c>
      <c r="P778" s="25"/>
      <c r="Q778" s="25"/>
      <c r="R778" s="25"/>
    </row>
    <row r="779" spans="2:18" x14ac:dyDescent="0.2">
      <c r="B779" s="25"/>
      <c r="C779" s="1" t="s">
        <v>16</v>
      </c>
      <c r="D779" s="24">
        <v>0</v>
      </c>
      <c r="E779" s="24">
        <v>0</v>
      </c>
      <c r="F779" s="24">
        <v>0</v>
      </c>
      <c r="G779" s="24">
        <v>0</v>
      </c>
      <c r="H779" s="24">
        <v>0</v>
      </c>
      <c r="I779" s="24">
        <v>0</v>
      </c>
      <c r="J779" s="24">
        <v>0</v>
      </c>
      <c r="K779" s="25">
        <v>0</v>
      </c>
      <c r="L779" s="24">
        <v>0</v>
      </c>
      <c r="M779" s="24">
        <v>0</v>
      </c>
      <c r="N779" s="24">
        <v>0</v>
      </c>
      <c r="O779" s="24">
        <v>0</v>
      </c>
      <c r="P779" s="25"/>
      <c r="Q779" s="25"/>
      <c r="R779" s="25"/>
    </row>
    <row r="780" spans="2:18" x14ac:dyDescent="0.2">
      <c r="B780" s="25"/>
      <c r="C780" s="1" t="s">
        <v>17</v>
      </c>
      <c r="D780" s="24">
        <v>0</v>
      </c>
      <c r="E780" s="24">
        <v>0</v>
      </c>
      <c r="F780" s="24">
        <v>0</v>
      </c>
      <c r="G780" s="24">
        <v>0</v>
      </c>
      <c r="H780" s="24">
        <v>0</v>
      </c>
      <c r="I780" s="24">
        <v>0</v>
      </c>
      <c r="J780" s="24">
        <v>0</v>
      </c>
      <c r="K780" s="25">
        <v>0</v>
      </c>
      <c r="L780" s="24">
        <v>0</v>
      </c>
      <c r="M780" s="24">
        <v>0</v>
      </c>
      <c r="N780" s="24">
        <v>0</v>
      </c>
      <c r="O780" s="24">
        <v>0</v>
      </c>
      <c r="P780" s="25"/>
      <c r="Q780" s="25"/>
      <c r="R780" s="25"/>
    </row>
    <row r="781" spans="2:18" x14ac:dyDescent="0.2">
      <c r="B781" s="25"/>
      <c r="C781" s="1" t="s">
        <v>18</v>
      </c>
      <c r="D781" s="24">
        <v>0</v>
      </c>
      <c r="E781" s="24">
        <v>1</v>
      </c>
      <c r="F781" s="24">
        <v>1</v>
      </c>
      <c r="G781" s="24">
        <v>1</v>
      </c>
      <c r="H781" s="24">
        <v>1</v>
      </c>
      <c r="I781" s="24">
        <v>1</v>
      </c>
      <c r="J781" s="24">
        <v>1</v>
      </c>
      <c r="K781" s="25">
        <v>3</v>
      </c>
      <c r="L781" s="24">
        <v>0</v>
      </c>
      <c r="M781" s="24">
        <v>1</v>
      </c>
      <c r="N781" s="24">
        <v>2</v>
      </c>
      <c r="O781" s="24">
        <v>2</v>
      </c>
      <c r="P781" s="25"/>
      <c r="Q781" s="25"/>
      <c r="R781" s="25"/>
    </row>
    <row r="782" spans="2:18" x14ac:dyDescent="0.2">
      <c r="B782" s="25"/>
      <c r="C782" s="1" t="s">
        <v>19</v>
      </c>
      <c r="D782" s="24">
        <v>5</v>
      </c>
      <c r="E782" s="24">
        <v>6</v>
      </c>
      <c r="F782" s="24">
        <v>5</v>
      </c>
      <c r="G782" s="24">
        <v>5</v>
      </c>
      <c r="H782" s="24">
        <v>5</v>
      </c>
      <c r="I782" s="24">
        <v>4</v>
      </c>
      <c r="J782" s="24">
        <v>3</v>
      </c>
      <c r="K782" s="25">
        <v>3</v>
      </c>
      <c r="L782" s="24">
        <v>5</v>
      </c>
      <c r="M782" s="24">
        <v>3</v>
      </c>
      <c r="N782" s="24">
        <v>3</v>
      </c>
      <c r="O782" s="24">
        <v>3</v>
      </c>
      <c r="P782" s="25"/>
      <c r="Q782" s="25"/>
      <c r="R782" s="25"/>
    </row>
    <row r="783" spans="2:18" x14ac:dyDescent="0.2">
      <c r="B783" s="25"/>
      <c r="C783" s="1" t="s">
        <v>20</v>
      </c>
      <c r="D783" s="24">
        <v>0</v>
      </c>
      <c r="E783" s="24">
        <v>0</v>
      </c>
      <c r="F783" s="24">
        <v>0</v>
      </c>
      <c r="G783" s="24">
        <v>0</v>
      </c>
      <c r="H783" s="24">
        <v>0</v>
      </c>
      <c r="I783" s="24">
        <v>0</v>
      </c>
      <c r="J783" s="24">
        <v>0</v>
      </c>
      <c r="K783" s="25">
        <v>1</v>
      </c>
      <c r="L783" s="24">
        <v>0</v>
      </c>
      <c r="M783" s="24">
        <v>0</v>
      </c>
      <c r="N783" s="24">
        <v>0</v>
      </c>
      <c r="O783" s="24">
        <v>0</v>
      </c>
      <c r="P783" s="25"/>
      <c r="Q783" s="25"/>
      <c r="R783" s="25"/>
    </row>
    <row r="784" spans="2:18" x14ac:dyDescent="0.2">
      <c r="B784" s="25"/>
      <c r="C784" s="1" t="s">
        <v>21</v>
      </c>
      <c r="D784" s="24">
        <v>0</v>
      </c>
      <c r="E784" s="24">
        <v>0</v>
      </c>
      <c r="F784" s="24">
        <v>0</v>
      </c>
      <c r="G784" s="24">
        <v>0</v>
      </c>
      <c r="H784" s="24">
        <v>0</v>
      </c>
      <c r="I784" s="24">
        <v>0</v>
      </c>
      <c r="J784" s="24">
        <v>0</v>
      </c>
      <c r="K784" s="25">
        <v>0</v>
      </c>
      <c r="L784" s="24">
        <v>0</v>
      </c>
      <c r="M784" s="24">
        <v>1</v>
      </c>
      <c r="N784" s="24">
        <v>1</v>
      </c>
      <c r="O784" s="24">
        <v>1</v>
      </c>
      <c r="P784" s="25"/>
      <c r="Q784" s="25"/>
      <c r="R784" s="25"/>
    </row>
    <row r="785" spans="2:18" x14ac:dyDescent="0.2">
      <c r="B785" s="25"/>
      <c r="C785" s="1" t="s">
        <v>22</v>
      </c>
      <c r="D785" s="24">
        <v>0</v>
      </c>
      <c r="E785" s="24">
        <v>1</v>
      </c>
      <c r="F785" s="24">
        <v>1</v>
      </c>
      <c r="G785" s="24">
        <v>1</v>
      </c>
      <c r="H785" s="24">
        <v>0</v>
      </c>
      <c r="I785" s="24">
        <v>0</v>
      </c>
      <c r="J785" s="24">
        <v>1</v>
      </c>
      <c r="K785" s="25">
        <v>1</v>
      </c>
      <c r="L785" s="24">
        <v>1</v>
      </c>
      <c r="M785" s="24">
        <v>1</v>
      </c>
      <c r="N785" s="24">
        <v>1</v>
      </c>
      <c r="O785" s="24">
        <v>1</v>
      </c>
      <c r="P785" s="25"/>
      <c r="Q785" s="25"/>
      <c r="R785" s="25"/>
    </row>
    <row r="786" spans="2:18" x14ac:dyDescent="0.2">
      <c r="B786" s="25"/>
      <c r="C786" s="1" t="s">
        <v>23</v>
      </c>
      <c r="D786" s="24">
        <v>1</v>
      </c>
      <c r="E786" s="24">
        <v>1</v>
      </c>
      <c r="F786" s="24">
        <v>1</v>
      </c>
      <c r="G786" s="24">
        <v>1</v>
      </c>
      <c r="H786" s="24">
        <v>1</v>
      </c>
      <c r="I786" s="24">
        <v>1</v>
      </c>
      <c r="J786" s="24">
        <v>1</v>
      </c>
      <c r="K786" s="25">
        <v>1</v>
      </c>
      <c r="L786" s="24">
        <v>2</v>
      </c>
      <c r="M786" s="24">
        <v>2</v>
      </c>
      <c r="N786" s="24">
        <v>2</v>
      </c>
      <c r="O786" s="24">
        <v>3</v>
      </c>
      <c r="P786" s="25"/>
      <c r="Q786" s="25"/>
      <c r="R786" s="25"/>
    </row>
    <row r="787" spans="2:18" x14ac:dyDescent="0.2">
      <c r="B787" s="25"/>
      <c r="C787" s="1" t="s">
        <v>24</v>
      </c>
      <c r="D787" s="24">
        <v>0</v>
      </c>
      <c r="E787" s="24">
        <v>0</v>
      </c>
      <c r="F787" s="24">
        <v>0</v>
      </c>
      <c r="G787" s="24">
        <v>0</v>
      </c>
      <c r="H787" s="24">
        <v>0</v>
      </c>
      <c r="I787" s="24">
        <v>0</v>
      </c>
      <c r="J787" s="24">
        <v>0</v>
      </c>
      <c r="K787" s="25">
        <v>0</v>
      </c>
      <c r="L787" s="24">
        <v>0</v>
      </c>
      <c r="M787" s="24">
        <v>0</v>
      </c>
      <c r="N787" s="24">
        <v>0</v>
      </c>
      <c r="O787" s="24">
        <v>0</v>
      </c>
      <c r="P787" s="25"/>
      <c r="Q787" s="25"/>
      <c r="R787" s="25"/>
    </row>
    <row r="788" spans="2:18" x14ac:dyDescent="0.2">
      <c r="B788" s="25"/>
      <c r="C788" s="1" t="s">
        <v>25</v>
      </c>
      <c r="D788" s="24">
        <v>0</v>
      </c>
      <c r="E788" s="24">
        <v>0</v>
      </c>
      <c r="F788" s="24">
        <v>0</v>
      </c>
      <c r="G788" s="24">
        <v>0</v>
      </c>
      <c r="H788" s="24">
        <v>0</v>
      </c>
      <c r="I788" s="24">
        <v>0</v>
      </c>
      <c r="J788" s="24">
        <v>0</v>
      </c>
      <c r="K788" s="25">
        <v>0</v>
      </c>
      <c r="L788" s="24">
        <v>0</v>
      </c>
      <c r="M788" s="24">
        <v>0</v>
      </c>
      <c r="N788" s="24">
        <v>0</v>
      </c>
      <c r="O788" s="24">
        <v>0</v>
      </c>
      <c r="P788" s="25"/>
      <c r="Q788" s="25"/>
      <c r="R788" s="25"/>
    </row>
    <row r="789" spans="2:18" x14ac:dyDescent="0.2">
      <c r="B789" s="25"/>
      <c r="C789" s="1" t="s">
        <v>26</v>
      </c>
      <c r="D789" s="24">
        <v>0</v>
      </c>
      <c r="E789" s="24">
        <v>0</v>
      </c>
      <c r="F789" s="24">
        <v>0</v>
      </c>
      <c r="G789" s="24">
        <v>0</v>
      </c>
      <c r="H789" s="24">
        <v>0</v>
      </c>
      <c r="I789" s="24">
        <v>0</v>
      </c>
      <c r="J789" s="24">
        <v>0</v>
      </c>
      <c r="K789" s="25">
        <v>0</v>
      </c>
      <c r="L789" s="24">
        <v>0</v>
      </c>
      <c r="M789" s="24">
        <v>0</v>
      </c>
      <c r="N789" s="24">
        <v>0</v>
      </c>
      <c r="O789" s="24">
        <v>0</v>
      </c>
      <c r="P789" s="25"/>
      <c r="Q789" s="25"/>
      <c r="R789" s="25"/>
    </row>
    <row r="790" spans="2:18" x14ac:dyDescent="0.2">
      <c r="B790" s="25"/>
      <c r="C790" s="1" t="s">
        <v>27</v>
      </c>
      <c r="D790" s="24">
        <v>0</v>
      </c>
      <c r="E790" s="24">
        <v>0</v>
      </c>
      <c r="F790" s="24">
        <v>0</v>
      </c>
      <c r="G790" s="24">
        <v>0</v>
      </c>
      <c r="H790" s="24">
        <v>0</v>
      </c>
      <c r="I790" s="24">
        <v>0</v>
      </c>
      <c r="J790" s="24">
        <v>1</v>
      </c>
      <c r="K790" s="25">
        <v>1</v>
      </c>
      <c r="L790" s="24">
        <v>1</v>
      </c>
      <c r="M790" s="24">
        <v>1</v>
      </c>
      <c r="N790" s="24">
        <v>1</v>
      </c>
      <c r="O790" s="24">
        <v>1</v>
      </c>
      <c r="P790" s="25"/>
      <c r="Q790" s="25"/>
      <c r="R790" s="25"/>
    </row>
    <row r="791" spans="2:18" x14ac:dyDescent="0.2">
      <c r="B791" s="25"/>
      <c r="C791" s="1" t="s">
        <v>28</v>
      </c>
      <c r="D791" s="24">
        <v>1</v>
      </c>
      <c r="E791" s="24">
        <v>0</v>
      </c>
      <c r="F791" s="24">
        <v>0</v>
      </c>
      <c r="G791" s="24">
        <v>0</v>
      </c>
      <c r="H791" s="24">
        <v>0</v>
      </c>
      <c r="I791" s="24">
        <v>9</v>
      </c>
      <c r="J791" s="24">
        <v>8</v>
      </c>
      <c r="K791" s="25">
        <v>8</v>
      </c>
      <c r="L791" s="24">
        <v>1</v>
      </c>
      <c r="M791" s="24">
        <v>1</v>
      </c>
      <c r="N791" s="24">
        <v>1</v>
      </c>
      <c r="O791" s="24">
        <v>0</v>
      </c>
      <c r="P791" s="25"/>
      <c r="Q791" s="25"/>
      <c r="R791" s="25"/>
    </row>
    <row r="792" spans="2:18" x14ac:dyDescent="0.2">
      <c r="B792" s="25"/>
      <c r="C792" s="1" t="s">
        <v>29</v>
      </c>
      <c r="D792" s="24">
        <v>0</v>
      </c>
      <c r="E792" s="24">
        <v>0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5">
        <v>0</v>
      </c>
      <c r="L792" s="24">
        <v>0</v>
      </c>
      <c r="M792" s="24">
        <v>0</v>
      </c>
      <c r="N792" s="24">
        <v>0</v>
      </c>
      <c r="O792" s="24">
        <v>0</v>
      </c>
      <c r="P792" s="25"/>
      <c r="Q792" s="25"/>
      <c r="R792" s="25"/>
    </row>
    <row r="793" spans="2:18" x14ac:dyDescent="0.2">
      <c r="B793" s="25"/>
      <c r="C793" s="1" t="s">
        <v>30</v>
      </c>
      <c r="D793" s="24">
        <v>3</v>
      </c>
      <c r="E793" s="24">
        <v>0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5">
        <v>0</v>
      </c>
      <c r="L793" s="24">
        <v>0</v>
      </c>
      <c r="M793" s="24">
        <v>0</v>
      </c>
      <c r="N793" s="24">
        <v>0</v>
      </c>
      <c r="O793" s="24">
        <v>0</v>
      </c>
      <c r="P793" s="25"/>
      <c r="Q793" s="25"/>
      <c r="R793" s="25"/>
    </row>
    <row r="794" spans="2:18" x14ac:dyDescent="0.2">
      <c r="B794" s="25"/>
      <c r="C794" s="1" t="s">
        <v>31</v>
      </c>
      <c r="D794" s="24">
        <v>0</v>
      </c>
      <c r="E794" s="24">
        <v>0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5">
        <v>0</v>
      </c>
      <c r="L794" s="24">
        <v>0</v>
      </c>
      <c r="M794" s="24">
        <v>0</v>
      </c>
      <c r="N794" s="24">
        <v>0</v>
      </c>
      <c r="O794" s="24">
        <v>0</v>
      </c>
      <c r="P794" s="25"/>
      <c r="Q794" s="25"/>
      <c r="R794" s="25"/>
    </row>
    <row r="795" spans="2:18" x14ac:dyDescent="0.2">
      <c r="B795" s="25"/>
      <c r="C795" s="1" t="s">
        <v>32</v>
      </c>
      <c r="D795" s="24">
        <v>0</v>
      </c>
      <c r="E795" s="24">
        <v>0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5">
        <v>0</v>
      </c>
      <c r="L795" s="24">
        <v>1</v>
      </c>
      <c r="M795" s="24">
        <v>1</v>
      </c>
      <c r="N795" s="24">
        <v>1</v>
      </c>
      <c r="O795" s="24">
        <v>0</v>
      </c>
      <c r="P795" s="25"/>
      <c r="Q795" s="25"/>
      <c r="R795" s="25"/>
    </row>
    <row r="796" spans="2:18" x14ac:dyDescent="0.2">
      <c r="B796" s="25"/>
      <c r="C796" s="1" t="s">
        <v>33</v>
      </c>
      <c r="D796" s="24">
        <v>11</v>
      </c>
      <c r="E796" s="24">
        <v>12</v>
      </c>
      <c r="F796" s="24">
        <v>10</v>
      </c>
      <c r="G796" s="24">
        <v>15</v>
      </c>
      <c r="H796" s="24">
        <v>18</v>
      </c>
      <c r="I796" s="24">
        <v>34</v>
      </c>
      <c r="J796" s="24">
        <v>74</v>
      </c>
      <c r="K796" s="25">
        <v>62</v>
      </c>
      <c r="L796" s="24">
        <v>40</v>
      </c>
      <c r="M796" s="24">
        <v>33</v>
      </c>
      <c r="N796" s="24">
        <v>25</v>
      </c>
      <c r="O796" s="24">
        <v>17</v>
      </c>
      <c r="P796" s="25"/>
      <c r="Q796" s="25"/>
      <c r="R796" s="25"/>
    </row>
    <row r="797" spans="2:18" x14ac:dyDescent="0.2">
      <c r="B797" s="25"/>
      <c r="C797" s="1" t="s">
        <v>34</v>
      </c>
      <c r="D797" s="24">
        <v>0</v>
      </c>
      <c r="E797" s="24">
        <v>0</v>
      </c>
      <c r="F797" s="24">
        <v>0</v>
      </c>
      <c r="G797" s="24">
        <v>0</v>
      </c>
      <c r="H797" s="24">
        <v>0</v>
      </c>
      <c r="I797" s="24">
        <v>0</v>
      </c>
      <c r="J797" s="24">
        <v>4</v>
      </c>
      <c r="K797" s="25">
        <v>2</v>
      </c>
      <c r="L797" s="24">
        <v>1</v>
      </c>
      <c r="M797" s="24">
        <v>0</v>
      </c>
      <c r="N797" s="24">
        <v>0</v>
      </c>
      <c r="O797" s="24">
        <v>0</v>
      </c>
      <c r="P797" s="25"/>
      <c r="Q797" s="25"/>
      <c r="R797" s="25"/>
    </row>
    <row r="798" spans="2:18" x14ac:dyDescent="0.2">
      <c r="B798" s="25"/>
      <c r="C798" s="1" t="s">
        <v>35</v>
      </c>
      <c r="D798" s="24">
        <v>0</v>
      </c>
      <c r="E798" s="24">
        <v>0</v>
      </c>
      <c r="F798" s="24">
        <v>0</v>
      </c>
      <c r="G798" s="24">
        <v>0</v>
      </c>
      <c r="H798" s="24">
        <v>0</v>
      </c>
      <c r="I798" s="24">
        <v>0</v>
      </c>
      <c r="J798" s="24">
        <v>0</v>
      </c>
      <c r="K798" s="25">
        <v>0</v>
      </c>
      <c r="L798" s="24">
        <v>0</v>
      </c>
      <c r="M798" s="24">
        <v>0</v>
      </c>
      <c r="N798" s="24">
        <v>0</v>
      </c>
      <c r="O798" s="24">
        <v>0</v>
      </c>
      <c r="P798" s="25"/>
      <c r="Q798" s="25"/>
      <c r="R798" s="25"/>
    </row>
    <row r="799" spans="2:18" x14ac:dyDescent="0.2">
      <c r="B799" s="25"/>
      <c r="C799" s="1" t="s">
        <v>36</v>
      </c>
      <c r="D799" s="24">
        <v>0</v>
      </c>
      <c r="E799" s="24">
        <v>0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5">
        <v>0</v>
      </c>
      <c r="L799" s="24">
        <v>0</v>
      </c>
      <c r="M799" s="24">
        <v>0</v>
      </c>
      <c r="N799" s="24">
        <v>0</v>
      </c>
      <c r="O799" s="24">
        <v>0</v>
      </c>
      <c r="P799" s="25"/>
      <c r="Q799" s="25"/>
      <c r="R799" s="25"/>
    </row>
    <row r="800" spans="2:18" x14ac:dyDescent="0.2">
      <c r="B800" s="25"/>
      <c r="C800" s="1" t="s">
        <v>37</v>
      </c>
      <c r="D800" s="24">
        <v>0</v>
      </c>
      <c r="E800" s="24">
        <v>0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5">
        <v>0</v>
      </c>
      <c r="L800" s="24">
        <v>0</v>
      </c>
      <c r="M800" s="24">
        <v>0</v>
      </c>
      <c r="N800" s="24">
        <v>0</v>
      </c>
      <c r="O800" s="24">
        <v>0</v>
      </c>
      <c r="P800" s="25"/>
      <c r="Q800" s="25"/>
      <c r="R800" s="25"/>
    </row>
    <row r="801" spans="2:18" x14ac:dyDescent="0.2">
      <c r="B801" s="25"/>
      <c r="C801" s="1" t="s">
        <v>38</v>
      </c>
      <c r="D801" s="24">
        <v>0</v>
      </c>
      <c r="E801" s="24">
        <v>0</v>
      </c>
      <c r="F801" s="24">
        <v>0</v>
      </c>
      <c r="G801" s="24">
        <v>0</v>
      </c>
      <c r="H801" s="24">
        <v>0</v>
      </c>
      <c r="I801" s="24">
        <v>0</v>
      </c>
      <c r="J801" s="24">
        <v>0</v>
      </c>
      <c r="K801" s="25">
        <v>0</v>
      </c>
      <c r="L801" s="24">
        <v>0</v>
      </c>
      <c r="M801" s="24">
        <v>0</v>
      </c>
      <c r="N801" s="24">
        <v>0</v>
      </c>
      <c r="O801" s="24">
        <v>0</v>
      </c>
      <c r="P801" s="25"/>
      <c r="Q801" s="25"/>
      <c r="R801" s="25"/>
    </row>
    <row r="802" spans="2:18" x14ac:dyDescent="0.2">
      <c r="B802" s="25"/>
      <c r="C802" s="1" t="s">
        <v>39</v>
      </c>
      <c r="D802" s="24">
        <v>0</v>
      </c>
      <c r="E802" s="24">
        <v>0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5">
        <v>0</v>
      </c>
      <c r="L802" s="24">
        <v>0</v>
      </c>
      <c r="M802" s="24">
        <v>0</v>
      </c>
      <c r="N802" s="24">
        <v>0</v>
      </c>
      <c r="O802" s="24">
        <v>0</v>
      </c>
      <c r="P802" s="25"/>
      <c r="Q802" s="25"/>
      <c r="R802" s="25"/>
    </row>
    <row r="803" spans="2:18" x14ac:dyDescent="0.2">
      <c r="B803" s="25"/>
      <c r="C803" s="1" t="s">
        <v>40</v>
      </c>
      <c r="D803" s="24">
        <v>0</v>
      </c>
      <c r="E803" s="24">
        <v>0</v>
      </c>
      <c r="F803" s="24">
        <v>0</v>
      </c>
      <c r="G803" s="24">
        <v>0</v>
      </c>
      <c r="H803" s="24">
        <v>0</v>
      </c>
      <c r="I803" s="24">
        <v>0</v>
      </c>
      <c r="J803" s="24">
        <v>0</v>
      </c>
      <c r="K803" s="25">
        <v>33</v>
      </c>
      <c r="L803" s="24">
        <v>2</v>
      </c>
      <c r="M803" s="24">
        <v>2</v>
      </c>
      <c r="N803" s="24">
        <v>2</v>
      </c>
      <c r="O803" s="24">
        <v>4</v>
      </c>
      <c r="P803" s="25"/>
      <c r="Q803" s="25"/>
      <c r="R803" s="25"/>
    </row>
    <row r="804" spans="2:18" x14ac:dyDescent="0.2">
      <c r="B804" s="25"/>
      <c r="C804" s="1" t="s">
        <v>196</v>
      </c>
      <c r="D804" s="24">
        <v>0</v>
      </c>
      <c r="E804" s="24">
        <v>0</v>
      </c>
      <c r="F804" s="24">
        <v>0</v>
      </c>
      <c r="G804" s="24">
        <v>0</v>
      </c>
      <c r="H804" s="24">
        <v>0</v>
      </c>
      <c r="I804" s="24">
        <v>0</v>
      </c>
      <c r="J804" s="24">
        <v>0</v>
      </c>
      <c r="K804" s="25">
        <v>0</v>
      </c>
      <c r="L804" s="24">
        <v>0</v>
      </c>
      <c r="M804" s="24">
        <v>0</v>
      </c>
      <c r="N804" s="24">
        <v>0</v>
      </c>
      <c r="O804" s="24">
        <v>0</v>
      </c>
      <c r="P804" s="25"/>
      <c r="Q804" s="25"/>
      <c r="R804" s="25"/>
    </row>
    <row r="805" spans="2:18" x14ac:dyDescent="0.2">
      <c r="B805" s="25"/>
      <c r="C805" s="1" t="s">
        <v>41</v>
      </c>
      <c r="D805" s="24">
        <v>0</v>
      </c>
      <c r="E805" s="24">
        <v>0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  <c r="K805" s="25">
        <v>0</v>
      </c>
      <c r="L805" s="24">
        <v>2</v>
      </c>
      <c r="M805" s="24">
        <v>2</v>
      </c>
      <c r="N805" s="24">
        <v>0</v>
      </c>
      <c r="O805" s="24">
        <v>0</v>
      </c>
      <c r="P805" s="25"/>
      <c r="Q805" s="25"/>
      <c r="R805" s="25"/>
    </row>
    <row r="806" spans="2:18" x14ac:dyDescent="0.2">
      <c r="B806" s="25"/>
      <c r="C806" s="1" t="s">
        <v>42</v>
      </c>
      <c r="D806" s="24">
        <v>0</v>
      </c>
      <c r="E806" s="24">
        <v>0</v>
      </c>
      <c r="F806" s="24">
        <v>0</v>
      </c>
      <c r="G806" s="24">
        <v>0</v>
      </c>
      <c r="H806" s="24">
        <v>0</v>
      </c>
      <c r="I806" s="24">
        <v>0</v>
      </c>
      <c r="J806" s="24">
        <v>0</v>
      </c>
      <c r="K806" s="25">
        <v>0</v>
      </c>
      <c r="L806" s="24">
        <v>0</v>
      </c>
      <c r="M806" s="24">
        <v>0</v>
      </c>
      <c r="N806" s="24">
        <v>0</v>
      </c>
      <c r="O806" s="24">
        <v>0</v>
      </c>
      <c r="P806" s="25"/>
      <c r="Q806" s="25"/>
      <c r="R806" s="25"/>
    </row>
    <row r="807" spans="2:18" x14ac:dyDescent="0.2">
      <c r="B807" s="25"/>
      <c r="C807" s="1" t="s">
        <v>43</v>
      </c>
      <c r="D807" s="24">
        <v>0</v>
      </c>
      <c r="E807" s="24">
        <v>0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5">
        <v>0</v>
      </c>
      <c r="L807" s="24">
        <v>2</v>
      </c>
      <c r="M807" s="24">
        <v>3</v>
      </c>
      <c r="N807" s="24">
        <v>3</v>
      </c>
      <c r="O807" s="24">
        <v>2</v>
      </c>
      <c r="P807" s="25"/>
      <c r="Q807" s="25"/>
      <c r="R807" s="25"/>
    </row>
    <row r="808" spans="2:18" x14ac:dyDescent="0.2">
      <c r="B808" s="25"/>
      <c r="C808" s="1" t="s">
        <v>44</v>
      </c>
      <c r="D808" s="24">
        <v>0</v>
      </c>
      <c r="E808" s="24">
        <v>0</v>
      </c>
      <c r="F808" s="24">
        <v>0</v>
      </c>
      <c r="G808" s="24">
        <v>0</v>
      </c>
      <c r="H808" s="24">
        <v>0</v>
      </c>
      <c r="I808" s="24">
        <v>0</v>
      </c>
      <c r="J808" s="24">
        <v>0</v>
      </c>
      <c r="K808" s="25">
        <v>0</v>
      </c>
      <c r="L808" s="24">
        <v>0</v>
      </c>
      <c r="M808" s="24">
        <v>0</v>
      </c>
      <c r="N808" s="24">
        <v>0</v>
      </c>
      <c r="O808" s="24">
        <v>0</v>
      </c>
      <c r="P808" s="25"/>
      <c r="Q808" s="25"/>
      <c r="R808" s="25"/>
    </row>
    <row r="809" spans="2:18" x14ac:dyDescent="0.2">
      <c r="B809" s="25"/>
      <c r="C809" s="1" t="s">
        <v>45</v>
      </c>
      <c r="D809" s="24">
        <v>0</v>
      </c>
      <c r="E809" s="24">
        <v>0</v>
      </c>
      <c r="F809" s="24">
        <v>0</v>
      </c>
      <c r="G809" s="24">
        <v>0</v>
      </c>
      <c r="H809" s="24">
        <v>0</v>
      </c>
      <c r="I809" s="24">
        <v>0</v>
      </c>
      <c r="J809" s="24">
        <v>0</v>
      </c>
      <c r="K809" s="25">
        <v>0</v>
      </c>
      <c r="L809" s="24">
        <v>0</v>
      </c>
      <c r="M809" s="24">
        <v>0</v>
      </c>
      <c r="N809" s="24">
        <v>0</v>
      </c>
      <c r="O809" s="24">
        <v>0</v>
      </c>
      <c r="P809" s="25"/>
      <c r="Q809" s="25"/>
      <c r="R809" s="25"/>
    </row>
    <row r="810" spans="2:18" x14ac:dyDescent="0.2">
      <c r="B810" s="25"/>
      <c r="C810" s="1" t="s">
        <v>197</v>
      </c>
      <c r="D810" s="24">
        <v>0</v>
      </c>
      <c r="E810" s="24">
        <v>0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5">
        <v>0</v>
      </c>
      <c r="L810" s="24">
        <v>0</v>
      </c>
      <c r="M810" s="24">
        <v>0</v>
      </c>
      <c r="N810" s="24">
        <v>0</v>
      </c>
      <c r="O810" s="24">
        <v>0</v>
      </c>
      <c r="P810" s="25"/>
      <c r="Q810" s="25"/>
      <c r="R810" s="25"/>
    </row>
    <row r="811" spans="2:18" x14ac:dyDescent="0.2">
      <c r="B811" s="25"/>
      <c r="C811" s="1" t="s">
        <v>198</v>
      </c>
      <c r="D811" s="24">
        <v>0</v>
      </c>
      <c r="E811" s="24">
        <v>0</v>
      </c>
      <c r="F811" s="24">
        <v>0</v>
      </c>
      <c r="G811" s="24">
        <v>0</v>
      </c>
      <c r="H811" s="24">
        <v>0</v>
      </c>
      <c r="I811" s="24">
        <v>0</v>
      </c>
      <c r="J811" s="24">
        <v>0</v>
      </c>
      <c r="K811" s="25">
        <v>0</v>
      </c>
      <c r="L811" s="24">
        <v>0</v>
      </c>
      <c r="M811" s="24">
        <v>0</v>
      </c>
      <c r="N811" s="24">
        <v>0</v>
      </c>
      <c r="O811" s="24">
        <v>0</v>
      </c>
      <c r="P811" s="25"/>
      <c r="Q811" s="25"/>
      <c r="R811" s="25"/>
    </row>
    <row r="812" spans="2:18" x14ac:dyDescent="0.2">
      <c r="B812" s="25"/>
      <c r="C812" s="1" t="s">
        <v>46</v>
      </c>
      <c r="D812" s="24">
        <v>0</v>
      </c>
      <c r="E812" s="24">
        <v>0</v>
      </c>
      <c r="F812" s="24">
        <v>0</v>
      </c>
      <c r="G812" s="24">
        <v>0</v>
      </c>
      <c r="H812" s="24">
        <v>0</v>
      </c>
      <c r="I812" s="24">
        <v>0</v>
      </c>
      <c r="J812" s="24">
        <v>0</v>
      </c>
      <c r="K812" s="25">
        <v>0</v>
      </c>
      <c r="L812" s="24">
        <v>0</v>
      </c>
      <c r="M812" s="24">
        <v>0</v>
      </c>
      <c r="N812" s="24">
        <v>0</v>
      </c>
      <c r="O812" s="24">
        <v>0</v>
      </c>
      <c r="P812" s="25"/>
      <c r="Q812" s="25"/>
      <c r="R812" s="25"/>
    </row>
    <row r="813" spans="2:18" x14ac:dyDescent="0.2">
      <c r="B813" s="25"/>
      <c r="C813" s="1" t="s">
        <v>47</v>
      </c>
      <c r="D813" s="24">
        <v>0</v>
      </c>
      <c r="E813" s="24">
        <v>0</v>
      </c>
      <c r="F813" s="24">
        <v>0</v>
      </c>
      <c r="G813" s="24">
        <v>0</v>
      </c>
      <c r="H813" s="24">
        <v>0</v>
      </c>
      <c r="I813" s="24">
        <v>0</v>
      </c>
      <c r="J813" s="24">
        <v>0</v>
      </c>
      <c r="K813" s="25">
        <v>1</v>
      </c>
      <c r="L813" s="24">
        <v>0</v>
      </c>
      <c r="M813" s="24">
        <v>0</v>
      </c>
      <c r="N813" s="24">
        <v>0</v>
      </c>
      <c r="O813" s="24">
        <v>1</v>
      </c>
      <c r="P813" s="25"/>
      <c r="Q813" s="25"/>
      <c r="R813" s="25"/>
    </row>
    <row r="814" spans="2:18" x14ac:dyDescent="0.2">
      <c r="B814" s="25"/>
      <c r="C814" s="1" t="s">
        <v>48</v>
      </c>
      <c r="D814" s="24">
        <v>0</v>
      </c>
      <c r="E814" s="24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5">
        <v>0</v>
      </c>
      <c r="L814" s="24">
        <v>0</v>
      </c>
      <c r="M814" s="24">
        <v>0</v>
      </c>
      <c r="N814" s="24">
        <v>0</v>
      </c>
      <c r="O814" s="24">
        <v>0</v>
      </c>
      <c r="P814" s="25"/>
      <c r="Q814" s="25"/>
      <c r="R814" s="25"/>
    </row>
    <row r="815" spans="2:18" x14ac:dyDescent="0.2">
      <c r="B815" s="25"/>
      <c r="C815" s="1" t="s">
        <v>49</v>
      </c>
      <c r="D815" s="24">
        <v>0</v>
      </c>
      <c r="E815" s="24">
        <v>0</v>
      </c>
      <c r="F815" s="24">
        <v>0</v>
      </c>
      <c r="G815" s="24">
        <v>0</v>
      </c>
      <c r="H815" s="24">
        <v>0</v>
      </c>
      <c r="I815" s="24">
        <v>0</v>
      </c>
      <c r="J815" s="24">
        <v>0</v>
      </c>
      <c r="K815" s="25">
        <v>0</v>
      </c>
      <c r="L815" s="24">
        <v>0</v>
      </c>
      <c r="M815" s="24">
        <v>0</v>
      </c>
      <c r="N815" s="24">
        <v>0</v>
      </c>
      <c r="O815" s="24">
        <v>0</v>
      </c>
      <c r="P815" s="25"/>
      <c r="Q815" s="25"/>
      <c r="R815" s="25"/>
    </row>
    <row r="816" spans="2:18" x14ac:dyDescent="0.2">
      <c r="B816" s="25"/>
      <c r="C816" s="1" t="s">
        <v>50</v>
      </c>
      <c r="D816" s="24">
        <v>0</v>
      </c>
      <c r="E816" s="24">
        <v>0</v>
      </c>
      <c r="F816" s="24">
        <v>0</v>
      </c>
      <c r="G816" s="24">
        <v>0</v>
      </c>
      <c r="H816" s="24">
        <v>0</v>
      </c>
      <c r="I816" s="24">
        <v>0</v>
      </c>
      <c r="J816" s="24">
        <v>0</v>
      </c>
      <c r="K816" s="25">
        <v>0</v>
      </c>
      <c r="L816" s="24">
        <v>0</v>
      </c>
      <c r="M816" s="24">
        <v>0</v>
      </c>
      <c r="N816" s="24">
        <v>0</v>
      </c>
      <c r="O816" s="24">
        <v>0</v>
      </c>
      <c r="P816" s="25"/>
      <c r="Q816" s="25"/>
      <c r="R816" s="25"/>
    </row>
    <row r="817" spans="2:18" x14ac:dyDescent="0.2">
      <c r="B817" s="25"/>
      <c r="C817" s="1" t="s">
        <v>51</v>
      </c>
      <c r="D817" s="24">
        <v>0</v>
      </c>
      <c r="E817" s="24">
        <v>0</v>
      </c>
      <c r="F817" s="24">
        <v>0</v>
      </c>
      <c r="G817" s="24">
        <v>0</v>
      </c>
      <c r="H817" s="24">
        <v>0</v>
      </c>
      <c r="I817" s="24">
        <v>0</v>
      </c>
      <c r="J817" s="24">
        <v>0</v>
      </c>
      <c r="K817" s="25">
        <v>0</v>
      </c>
      <c r="L817" s="24">
        <v>0</v>
      </c>
      <c r="M817" s="24">
        <v>0</v>
      </c>
      <c r="N817" s="24">
        <v>0</v>
      </c>
      <c r="O817" s="24">
        <v>0</v>
      </c>
      <c r="P817" s="25"/>
      <c r="Q817" s="25"/>
      <c r="R817" s="25"/>
    </row>
    <row r="818" spans="2:18" x14ac:dyDescent="0.2">
      <c r="B818" s="25"/>
      <c r="C818" s="1" t="s">
        <v>52</v>
      </c>
      <c r="D818" s="24">
        <v>0</v>
      </c>
      <c r="E818" s="24">
        <v>0</v>
      </c>
      <c r="F818" s="24">
        <v>0</v>
      </c>
      <c r="G818" s="24">
        <v>0</v>
      </c>
      <c r="H818" s="24">
        <v>0</v>
      </c>
      <c r="I818" s="24">
        <v>0</v>
      </c>
      <c r="J818" s="24">
        <v>0</v>
      </c>
      <c r="K818" s="25">
        <v>0</v>
      </c>
      <c r="L818" s="24">
        <v>0</v>
      </c>
      <c r="M818" s="24">
        <v>0</v>
      </c>
      <c r="N818" s="24">
        <v>0</v>
      </c>
      <c r="O818" s="24">
        <v>0</v>
      </c>
      <c r="P818" s="25"/>
      <c r="Q818" s="25"/>
      <c r="R818" s="25"/>
    </row>
    <row r="819" spans="2:18" x14ac:dyDescent="0.2">
      <c r="B819" s="25"/>
      <c r="C819" s="1" t="s">
        <v>53</v>
      </c>
      <c r="D819" s="24">
        <v>0</v>
      </c>
      <c r="E819" s="24">
        <v>0</v>
      </c>
      <c r="F819" s="24">
        <v>0</v>
      </c>
      <c r="G819" s="24">
        <v>0</v>
      </c>
      <c r="H819" s="24">
        <v>0</v>
      </c>
      <c r="I819" s="24">
        <v>0</v>
      </c>
      <c r="J819" s="24">
        <v>0</v>
      </c>
      <c r="K819" s="25">
        <v>0</v>
      </c>
      <c r="L819" s="24">
        <v>0</v>
      </c>
      <c r="M819" s="24">
        <v>0</v>
      </c>
      <c r="N819" s="24">
        <v>0</v>
      </c>
      <c r="O819" s="24">
        <v>0</v>
      </c>
      <c r="P819" s="25"/>
      <c r="Q819" s="25"/>
      <c r="R819" s="25"/>
    </row>
    <row r="820" spans="2:18" x14ac:dyDescent="0.2">
      <c r="B820" s="25"/>
      <c r="C820" s="1" t="s">
        <v>54</v>
      </c>
      <c r="D820" s="24">
        <v>0</v>
      </c>
      <c r="E820" s="24">
        <v>0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5">
        <v>0</v>
      </c>
      <c r="L820" s="24">
        <v>0</v>
      </c>
      <c r="M820" s="24">
        <v>0</v>
      </c>
      <c r="N820" s="24">
        <v>0</v>
      </c>
      <c r="O820" s="24">
        <v>0</v>
      </c>
      <c r="P820" s="25"/>
      <c r="Q820" s="25"/>
      <c r="R820" s="25"/>
    </row>
    <row r="821" spans="2:18" x14ac:dyDescent="0.2">
      <c r="B821" s="25"/>
      <c r="C821" s="1" t="s">
        <v>55</v>
      </c>
      <c r="D821" s="24">
        <v>0</v>
      </c>
      <c r="E821" s="24">
        <v>0</v>
      </c>
      <c r="F821" s="24">
        <v>0</v>
      </c>
      <c r="G821" s="24">
        <v>0</v>
      </c>
      <c r="H821" s="24">
        <v>0</v>
      </c>
      <c r="I821" s="24">
        <v>0</v>
      </c>
      <c r="J821" s="24">
        <v>1</v>
      </c>
      <c r="K821" s="25">
        <v>0</v>
      </c>
      <c r="L821" s="24">
        <v>0</v>
      </c>
      <c r="M821" s="24">
        <v>0</v>
      </c>
      <c r="N821" s="24">
        <v>0</v>
      </c>
      <c r="O821" s="24">
        <v>0</v>
      </c>
      <c r="P821" s="25"/>
      <c r="Q821" s="25"/>
      <c r="R821" s="25"/>
    </row>
    <row r="822" spans="2:18" x14ac:dyDescent="0.2">
      <c r="B822" s="25"/>
      <c r="C822" s="1" t="s">
        <v>56</v>
      </c>
      <c r="D822" s="24">
        <v>0</v>
      </c>
      <c r="E822" s="24">
        <v>0</v>
      </c>
      <c r="F822" s="24">
        <v>0</v>
      </c>
      <c r="G822" s="24">
        <v>0</v>
      </c>
      <c r="H822" s="24">
        <v>0</v>
      </c>
      <c r="I822" s="24">
        <v>0</v>
      </c>
      <c r="J822" s="24">
        <v>0</v>
      </c>
      <c r="K822" s="25">
        <v>0</v>
      </c>
      <c r="L822" s="24">
        <v>0</v>
      </c>
      <c r="M822" s="24">
        <v>0</v>
      </c>
      <c r="N822" s="24">
        <v>1</v>
      </c>
      <c r="O822" s="24">
        <v>1</v>
      </c>
      <c r="P822" s="25"/>
      <c r="Q822" s="25"/>
      <c r="R822" s="25"/>
    </row>
    <row r="823" spans="2:18" x14ac:dyDescent="0.2">
      <c r="B823" s="25"/>
      <c r="C823" s="1" t="s">
        <v>57</v>
      </c>
      <c r="D823" s="24">
        <v>0</v>
      </c>
      <c r="E823" s="24">
        <v>0</v>
      </c>
      <c r="F823" s="24">
        <v>0</v>
      </c>
      <c r="G823" s="24">
        <v>0</v>
      </c>
      <c r="H823" s="24">
        <v>0</v>
      </c>
      <c r="I823" s="24">
        <v>0</v>
      </c>
      <c r="J823" s="24">
        <v>0</v>
      </c>
      <c r="K823" s="25">
        <v>0</v>
      </c>
      <c r="L823" s="24">
        <v>0</v>
      </c>
      <c r="M823" s="24">
        <v>0</v>
      </c>
      <c r="N823" s="24">
        <v>0</v>
      </c>
      <c r="O823" s="24">
        <v>0</v>
      </c>
      <c r="P823" s="25"/>
      <c r="Q823" s="25"/>
      <c r="R823" s="25"/>
    </row>
    <row r="824" spans="2:18" x14ac:dyDescent="0.2">
      <c r="B824" s="25"/>
      <c r="C824" s="1" t="s">
        <v>58</v>
      </c>
      <c r="D824" s="24">
        <v>0</v>
      </c>
      <c r="E824" s="24">
        <v>0</v>
      </c>
      <c r="F824" s="24">
        <v>0</v>
      </c>
      <c r="G824" s="24">
        <v>0</v>
      </c>
      <c r="H824" s="24">
        <v>0</v>
      </c>
      <c r="I824" s="24">
        <v>0</v>
      </c>
      <c r="J824" s="24">
        <v>0</v>
      </c>
      <c r="K824" s="25">
        <v>0</v>
      </c>
      <c r="L824" s="24">
        <v>0</v>
      </c>
      <c r="M824" s="24">
        <v>0</v>
      </c>
      <c r="N824" s="24">
        <v>0</v>
      </c>
      <c r="O824" s="24">
        <v>0</v>
      </c>
      <c r="P824" s="25"/>
      <c r="Q824" s="25"/>
      <c r="R824" s="25"/>
    </row>
    <row r="825" spans="2:18" x14ac:dyDescent="0.2">
      <c r="B825" s="25"/>
      <c r="C825" s="1" t="s">
        <v>59</v>
      </c>
      <c r="D825" s="24">
        <v>0</v>
      </c>
      <c r="E825" s="24">
        <v>0</v>
      </c>
      <c r="F825" s="24">
        <v>0</v>
      </c>
      <c r="G825" s="24">
        <v>0</v>
      </c>
      <c r="H825" s="24">
        <v>0</v>
      </c>
      <c r="I825" s="24">
        <v>0</v>
      </c>
      <c r="J825" s="24">
        <v>0</v>
      </c>
      <c r="K825" s="25">
        <v>0</v>
      </c>
      <c r="L825" s="24">
        <v>0</v>
      </c>
      <c r="M825" s="24">
        <v>0</v>
      </c>
      <c r="N825" s="24">
        <v>0</v>
      </c>
      <c r="O825" s="24">
        <v>0</v>
      </c>
      <c r="P825" s="25"/>
      <c r="Q825" s="25"/>
      <c r="R825" s="25"/>
    </row>
    <row r="826" spans="2:18" x14ac:dyDescent="0.2">
      <c r="B826" s="25"/>
      <c r="C826" s="1" t="s">
        <v>60</v>
      </c>
      <c r="D826" s="24">
        <v>0</v>
      </c>
      <c r="E826" s="24">
        <v>0</v>
      </c>
      <c r="F826" s="24">
        <v>0</v>
      </c>
      <c r="G826" s="24">
        <v>0</v>
      </c>
      <c r="H826" s="24">
        <v>0</v>
      </c>
      <c r="I826" s="24">
        <v>0</v>
      </c>
      <c r="J826" s="24">
        <v>0</v>
      </c>
      <c r="K826" s="25">
        <v>0</v>
      </c>
      <c r="L826" s="24">
        <v>0</v>
      </c>
      <c r="M826" s="24">
        <v>0</v>
      </c>
      <c r="N826" s="24">
        <v>0</v>
      </c>
      <c r="O826" s="24">
        <v>0</v>
      </c>
      <c r="P826" s="25"/>
      <c r="Q826" s="25"/>
      <c r="R826" s="25"/>
    </row>
    <row r="827" spans="2:18" x14ac:dyDescent="0.2">
      <c r="B827" s="25"/>
      <c r="C827" s="1" t="s">
        <v>61</v>
      </c>
      <c r="D827" s="24">
        <v>2</v>
      </c>
      <c r="E827" s="24">
        <v>0</v>
      </c>
      <c r="F827" s="24">
        <v>0</v>
      </c>
      <c r="G827" s="24">
        <v>0</v>
      </c>
      <c r="H827" s="24">
        <v>0</v>
      </c>
      <c r="I827" s="24">
        <v>0</v>
      </c>
      <c r="J827" s="24">
        <v>0</v>
      </c>
      <c r="K827" s="25">
        <v>0</v>
      </c>
      <c r="L827" s="24">
        <v>0</v>
      </c>
      <c r="M827" s="24">
        <v>0</v>
      </c>
      <c r="N827" s="24">
        <v>0</v>
      </c>
      <c r="O827" s="24">
        <v>0</v>
      </c>
      <c r="P827" s="25"/>
      <c r="Q827" s="25"/>
      <c r="R827" s="25"/>
    </row>
    <row r="828" spans="2:18" x14ac:dyDescent="0.2">
      <c r="B828" s="25"/>
      <c r="C828" s="1" t="s">
        <v>62</v>
      </c>
      <c r="D828" s="24">
        <v>0</v>
      </c>
      <c r="E828" s="24">
        <v>0</v>
      </c>
      <c r="F828" s="24">
        <v>0</v>
      </c>
      <c r="G828" s="24">
        <v>0</v>
      </c>
      <c r="H828" s="24">
        <v>0</v>
      </c>
      <c r="I828" s="24">
        <v>0</v>
      </c>
      <c r="J828" s="24">
        <v>0</v>
      </c>
      <c r="K828" s="25">
        <v>0</v>
      </c>
      <c r="L828" s="24">
        <v>0</v>
      </c>
      <c r="M828" s="24">
        <v>0</v>
      </c>
      <c r="N828" s="24">
        <v>0</v>
      </c>
      <c r="O828" s="24">
        <v>0</v>
      </c>
      <c r="P828" s="25"/>
      <c r="Q828" s="25"/>
      <c r="R828" s="25"/>
    </row>
    <row r="829" spans="2:18" x14ac:dyDescent="0.2">
      <c r="B829" s="25"/>
      <c r="C829" s="1" t="s">
        <v>63</v>
      </c>
      <c r="D829" s="24">
        <v>0</v>
      </c>
      <c r="E829" s="24">
        <v>0</v>
      </c>
      <c r="F829" s="24">
        <v>0</v>
      </c>
      <c r="G829" s="24">
        <v>0</v>
      </c>
      <c r="H829" s="24">
        <v>0</v>
      </c>
      <c r="I829" s="24">
        <v>0</v>
      </c>
      <c r="J829" s="24">
        <v>0</v>
      </c>
      <c r="K829" s="25">
        <v>0</v>
      </c>
      <c r="L829" s="24">
        <v>0</v>
      </c>
      <c r="M829" s="24">
        <v>0</v>
      </c>
      <c r="N829" s="24">
        <v>0</v>
      </c>
      <c r="O829" s="24">
        <v>0</v>
      </c>
      <c r="P829" s="25"/>
      <c r="Q829" s="25"/>
      <c r="R829" s="25"/>
    </row>
    <row r="830" spans="2:18" x14ac:dyDescent="0.2">
      <c r="B830" s="25"/>
      <c r="C830" s="1" t="s">
        <v>64</v>
      </c>
      <c r="D830" s="24">
        <v>0</v>
      </c>
      <c r="E830" s="24">
        <v>0</v>
      </c>
      <c r="F830" s="24">
        <v>0</v>
      </c>
      <c r="G830" s="24">
        <v>0</v>
      </c>
      <c r="H830" s="24">
        <v>0</v>
      </c>
      <c r="I830" s="24">
        <v>0</v>
      </c>
      <c r="J830" s="24">
        <v>0</v>
      </c>
      <c r="K830" s="25">
        <v>0</v>
      </c>
      <c r="L830" s="24">
        <v>0</v>
      </c>
      <c r="M830" s="24">
        <v>0</v>
      </c>
      <c r="N830" s="24">
        <v>0</v>
      </c>
      <c r="O830" s="24">
        <v>0</v>
      </c>
      <c r="P830" s="25"/>
      <c r="Q830" s="25"/>
      <c r="R830" s="25"/>
    </row>
    <row r="831" spans="2:18" x14ac:dyDescent="0.2">
      <c r="B831" s="25"/>
      <c r="C831" s="1" t="s">
        <v>65</v>
      </c>
      <c r="D831" s="24">
        <v>0</v>
      </c>
      <c r="E831" s="24">
        <v>0</v>
      </c>
      <c r="F831" s="24">
        <v>0</v>
      </c>
      <c r="G831" s="24">
        <v>0</v>
      </c>
      <c r="H831" s="24">
        <v>0</v>
      </c>
      <c r="I831" s="24">
        <v>0</v>
      </c>
      <c r="J831" s="24">
        <v>0</v>
      </c>
      <c r="K831" s="25">
        <v>0</v>
      </c>
      <c r="L831" s="24">
        <v>0</v>
      </c>
      <c r="M831" s="24">
        <v>0</v>
      </c>
      <c r="N831" s="24">
        <v>0</v>
      </c>
      <c r="O831" s="24">
        <v>0</v>
      </c>
      <c r="P831" s="25"/>
      <c r="Q831" s="25"/>
      <c r="R831" s="25"/>
    </row>
    <row r="832" spans="2:18" x14ac:dyDescent="0.2">
      <c r="B832" s="25"/>
      <c r="C832" s="1" t="s">
        <v>66</v>
      </c>
      <c r="D832" s="24">
        <v>0</v>
      </c>
      <c r="E832" s="24">
        <v>0</v>
      </c>
      <c r="F832" s="24">
        <v>0</v>
      </c>
      <c r="G832" s="24">
        <v>0</v>
      </c>
      <c r="H832" s="24">
        <v>0</v>
      </c>
      <c r="I832" s="24">
        <v>0</v>
      </c>
      <c r="J832" s="24">
        <v>0</v>
      </c>
      <c r="K832" s="25">
        <v>0</v>
      </c>
      <c r="L832" s="24">
        <v>0</v>
      </c>
      <c r="M832" s="24">
        <v>0</v>
      </c>
      <c r="N832" s="24">
        <v>0</v>
      </c>
      <c r="O832" s="24">
        <v>0</v>
      </c>
      <c r="P832" s="25"/>
      <c r="Q832" s="25"/>
      <c r="R832" s="25"/>
    </row>
    <row r="833" spans="2:18" x14ac:dyDescent="0.2">
      <c r="B833" s="25"/>
      <c r="C833" s="1" t="s">
        <v>67</v>
      </c>
      <c r="D833" s="24">
        <v>0</v>
      </c>
      <c r="E833" s="24">
        <v>0</v>
      </c>
      <c r="F833" s="24">
        <v>0</v>
      </c>
      <c r="G833" s="24">
        <v>0</v>
      </c>
      <c r="H833" s="24">
        <v>0</v>
      </c>
      <c r="I833" s="24">
        <v>0</v>
      </c>
      <c r="J833" s="24">
        <v>0</v>
      </c>
      <c r="K833" s="25">
        <v>0</v>
      </c>
      <c r="L833" s="24">
        <v>0</v>
      </c>
      <c r="M833" s="24">
        <v>0</v>
      </c>
      <c r="N833" s="24">
        <v>0</v>
      </c>
      <c r="O833" s="24">
        <v>0</v>
      </c>
      <c r="P833" s="25"/>
      <c r="Q833" s="25"/>
      <c r="R833" s="25"/>
    </row>
    <row r="834" spans="2:18" x14ac:dyDescent="0.2">
      <c r="B834" s="25"/>
      <c r="C834" s="1" t="s">
        <v>68</v>
      </c>
      <c r="D834" s="24">
        <v>0</v>
      </c>
      <c r="E834" s="24">
        <v>0</v>
      </c>
      <c r="F834" s="24">
        <v>0</v>
      </c>
      <c r="G834" s="24">
        <v>0</v>
      </c>
      <c r="H834" s="24">
        <v>0</v>
      </c>
      <c r="I834" s="24">
        <v>0</v>
      </c>
      <c r="J834" s="24">
        <v>0</v>
      </c>
      <c r="K834" s="25">
        <v>0</v>
      </c>
      <c r="L834" s="24">
        <v>0</v>
      </c>
      <c r="M834" s="24">
        <v>0</v>
      </c>
      <c r="N834" s="24">
        <v>0</v>
      </c>
      <c r="O834" s="24">
        <v>0</v>
      </c>
      <c r="P834" s="25"/>
      <c r="Q834" s="25"/>
      <c r="R834" s="25"/>
    </row>
    <row r="835" spans="2:18" x14ac:dyDescent="0.2">
      <c r="B835" s="25"/>
      <c r="C835" s="1" t="s">
        <v>69</v>
      </c>
      <c r="D835" s="24">
        <v>0</v>
      </c>
      <c r="E835" s="24">
        <v>0</v>
      </c>
      <c r="F835" s="24">
        <v>0</v>
      </c>
      <c r="G835" s="24">
        <v>0</v>
      </c>
      <c r="H835" s="24">
        <v>0</v>
      </c>
      <c r="I835" s="24">
        <v>0</v>
      </c>
      <c r="J835" s="24">
        <v>0</v>
      </c>
      <c r="K835" s="25">
        <v>0</v>
      </c>
      <c r="L835" s="24">
        <v>0</v>
      </c>
      <c r="M835" s="24">
        <v>0</v>
      </c>
      <c r="N835" s="24">
        <v>0</v>
      </c>
      <c r="O835" s="24">
        <v>0</v>
      </c>
      <c r="P835" s="25"/>
      <c r="Q835" s="25"/>
      <c r="R835" s="25"/>
    </row>
    <row r="836" spans="2:18" x14ac:dyDescent="0.2">
      <c r="B836" s="25"/>
      <c r="C836" s="1" t="s">
        <v>70</v>
      </c>
      <c r="D836" s="24">
        <v>0</v>
      </c>
      <c r="E836" s="24">
        <v>0</v>
      </c>
      <c r="F836" s="24">
        <v>0</v>
      </c>
      <c r="G836" s="24">
        <v>0</v>
      </c>
      <c r="H836" s="24">
        <v>0</v>
      </c>
      <c r="I836" s="24">
        <v>0</v>
      </c>
      <c r="J836" s="24">
        <v>0</v>
      </c>
      <c r="K836" s="25">
        <v>0</v>
      </c>
      <c r="L836" s="24">
        <v>0</v>
      </c>
      <c r="M836" s="24">
        <v>0</v>
      </c>
      <c r="N836" s="24">
        <v>0</v>
      </c>
      <c r="O836" s="24">
        <v>0</v>
      </c>
      <c r="P836" s="25"/>
      <c r="Q836" s="25"/>
      <c r="R836" s="25"/>
    </row>
    <row r="837" spans="2:18" x14ac:dyDescent="0.2">
      <c r="B837" s="25"/>
      <c r="C837" s="1" t="s">
        <v>191</v>
      </c>
      <c r="D837" s="24"/>
      <c r="E837" s="24"/>
      <c r="F837" s="24"/>
      <c r="G837" s="24"/>
      <c r="H837" s="24"/>
      <c r="I837" s="24"/>
      <c r="J837" s="24"/>
      <c r="K837" s="25"/>
      <c r="L837" s="24">
        <v>0</v>
      </c>
      <c r="M837" s="24">
        <v>0</v>
      </c>
      <c r="N837" s="24">
        <v>0</v>
      </c>
      <c r="O837" s="24">
        <v>0</v>
      </c>
      <c r="P837" s="25"/>
      <c r="Q837" s="25"/>
      <c r="R837" s="25"/>
    </row>
    <row r="838" spans="2:18" x14ac:dyDescent="0.2">
      <c r="B838" s="25"/>
      <c r="C838" s="1" t="s">
        <v>71</v>
      </c>
      <c r="D838" s="24">
        <v>0</v>
      </c>
      <c r="E838" s="24">
        <v>0</v>
      </c>
      <c r="F838" s="24">
        <v>0</v>
      </c>
      <c r="G838" s="24">
        <v>1</v>
      </c>
      <c r="H838" s="24">
        <v>1</v>
      </c>
      <c r="I838" s="24">
        <v>0</v>
      </c>
      <c r="J838" s="24">
        <v>0</v>
      </c>
      <c r="K838" s="25">
        <v>0</v>
      </c>
      <c r="L838" s="24">
        <v>0</v>
      </c>
      <c r="M838" s="24">
        <v>0</v>
      </c>
      <c r="N838" s="24">
        <v>0</v>
      </c>
      <c r="O838" s="24">
        <v>0</v>
      </c>
      <c r="P838" s="25"/>
      <c r="Q838" s="25"/>
      <c r="R838" s="25"/>
    </row>
    <row r="839" spans="2:18" x14ac:dyDescent="0.2">
      <c r="B839" s="25"/>
      <c r="C839" s="1" t="s">
        <v>72</v>
      </c>
      <c r="D839" s="24">
        <v>0</v>
      </c>
      <c r="E839" s="24">
        <v>0</v>
      </c>
      <c r="F839" s="24">
        <v>0</v>
      </c>
      <c r="G839" s="24">
        <v>0</v>
      </c>
      <c r="H839" s="24">
        <v>0</v>
      </c>
      <c r="I839" s="24">
        <v>0</v>
      </c>
      <c r="J839" s="24">
        <v>0</v>
      </c>
      <c r="K839" s="25">
        <v>0</v>
      </c>
      <c r="L839" s="24">
        <v>0</v>
      </c>
      <c r="M839" s="24">
        <v>0</v>
      </c>
      <c r="N839" s="24">
        <v>0</v>
      </c>
      <c r="O839" s="24">
        <v>0</v>
      </c>
      <c r="P839" s="25"/>
      <c r="Q839" s="25"/>
      <c r="R839" s="25"/>
    </row>
    <row r="840" spans="2:18" x14ac:dyDescent="0.2">
      <c r="B840" s="25"/>
      <c r="C840" s="1" t="s">
        <v>73</v>
      </c>
      <c r="D840" s="24">
        <v>0</v>
      </c>
      <c r="E840" s="24">
        <v>0</v>
      </c>
      <c r="F840" s="24">
        <v>0</v>
      </c>
      <c r="G840" s="24">
        <v>0</v>
      </c>
      <c r="H840" s="24">
        <v>0</v>
      </c>
      <c r="I840" s="24">
        <v>0</v>
      </c>
      <c r="J840" s="24">
        <v>0</v>
      </c>
      <c r="K840" s="25">
        <v>0</v>
      </c>
      <c r="L840" s="24">
        <v>0</v>
      </c>
      <c r="M840" s="24">
        <v>0</v>
      </c>
      <c r="N840" s="24">
        <v>0</v>
      </c>
      <c r="O840" s="24">
        <v>0</v>
      </c>
      <c r="P840" s="25"/>
      <c r="Q840" s="25"/>
      <c r="R840" s="25"/>
    </row>
    <row r="841" spans="2:18" x14ac:dyDescent="0.2">
      <c r="B841" s="25"/>
      <c r="C841" s="1" t="s">
        <v>74</v>
      </c>
      <c r="D841" s="24">
        <v>0</v>
      </c>
      <c r="E841" s="24">
        <v>0</v>
      </c>
      <c r="F841" s="24">
        <v>0</v>
      </c>
      <c r="G841" s="24">
        <v>0</v>
      </c>
      <c r="H841" s="24">
        <v>0</v>
      </c>
      <c r="I841" s="24">
        <v>0</v>
      </c>
      <c r="J841" s="24">
        <v>0</v>
      </c>
      <c r="K841" s="25">
        <v>0</v>
      </c>
      <c r="L841" s="24">
        <v>0</v>
      </c>
      <c r="M841" s="24">
        <v>0</v>
      </c>
      <c r="N841" s="24">
        <v>0</v>
      </c>
      <c r="O841" s="24">
        <v>0</v>
      </c>
      <c r="P841" s="25"/>
      <c r="Q841" s="25"/>
      <c r="R841" s="25"/>
    </row>
    <row r="842" spans="2:18" x14ac:dyDescent="0.2">
      <c r="B842" s="25"/>
      <c r="C842" s="1" t="s">
        <v>75</v>
      </c>
      <c r="D842" s="24">
        <v>0</v>
      </c>
      <c r="E842" s="24">
        <v>0</v>
      </c>
      <c r="F842" s="24">
        <v>0</v>
      </c>
      <c r="G842" s="24">
        <v>0</v>
      </c>
      <c r="H842" s="24">
        <v>0</v>
      </c>
      <c r="I842" s="24">
        <v>0</v>
      </c>
      <c r="J842" s="24">
        <v>0</v>
      </c>
      <c r="K842" s="25">
        <v>0</v>
      </c>
      <c r="L842" s="24">
        <v>0</v>
      </c>
      <c r="M842" s="24">
        <v>0</v>
      </c>
      <c r="N842" s="24">
        <v>0</v>
      </c>
      <c r="O842" s="24">
        <v>0</v>
      </c>
      <c r="P842" s="25"/>
      <c r="Q842" s="25"/>
      <c r="R842" s="25"/>
    </row>
    <row r="843" spans="2:18" x14ac:dyDescent="0.2">
      <c r="B843" s="25"/>
      <c r="C843" s="1" t="s">
        <v>76</v>
      </c>
      <c r="D843" s="24">
        <v>0</v>
      </c>
      <c r="E843" s="24">
        <v>0</v>
      </c>
      <c r="F843" s="24">
        <v>0</v>
      </c>
      <c r="G843" s="24">
        <v>0</v>
      </c>
      <c r="H843" s="24">
        <v>0</v>
      </c>
      <c r="I843" s="24">
        <v>0</v>
      </c>
      <c r="J843" s="24">
        <v>0</v>
      </c>
      <c r="K843" s="25">
        <v>0</v>
      </c>
      <c r="L843" s="24">
        <v>0</v>
      </c>
      <c r="M843" s="24">
        <v>0</v>
      </c>
      <c r="N843" s="24">
        <v>0</v>
      </c>
      <c r="O843" s="24">
        <v>0</v>
      </c>
      <c r="P843" s="25"/>
      <c r="Q843" s="25"/>
      <c r="R843" s="25"/>
    </row>
    <row r="844" spans="2:18" x14ac:dyDescent="0.2">
      <c r="B844" s="25"/>
      <c r="C844" s="1" t="s">
        <v>77</v>
      </c>
      <c r="D844" s="24">
        <v>0</v>
      </c>
      <c r="E844" s="24">
        <v>0</v>
      </c>
      <c r="F844" s="24">
        <v>0</v>
      </c>
      <c r="G844" s="24">
        <v>0</v>
      </c>
      <c r="H844" s="24">
        <v>0</v>
      </c>
      <c r="I844" s="24">
        <v>0</v>
      </c>
      <c r="J844" s="24">
        <v>0</v>
      </c>
      <c r="K844" s="25">
        <v>0</v>
      </c>
      <c r="L844" s="24">
        <v>0</v>
      </c>
      <c r="M844" s="24">
        <v>0</v>
      </c>
      <c r="N844" s="24">
        <v>0</v>
      </c>
      <c r="O844" s="24">
        <v>0</v>
      </c>
      <c r="P844" s="25"/>
      <c r="Q844" s="25"/>
      <c r="R844" s="25"/>
    </row>
    <row r="845" spans="2:18" x14ac:dyDescent="0.2">
      <c r="B845" s="25"/>
      <c r="C845" s="1" t="s">
        <v>78</v>
      </c>
      <c r="D845" s="24">
        <v>0</v>
      </c>
      <c r="E845" s="24">
        <v>0</v>
      </c>
      <c r="F845" s="24">
        <v>0</v>
      </c>
      <c r="G845" s="24">
        <v>0</v>
      </c>
      <c r="H845" s="24">
        <v>0</v>
      </c>
      <c r="I845" s="24">
        <v>0</v>
      </c>
      <c r="J845" s="24">
        <v>0</v>
      </c>
      <c r="K845" s="25">
        <v>0</v>
      </c>
      <c r="L845" s="24">
        <v>0</v>
      </c>
      <c r="M845" s="24">
        <v>0</v>
      </c>
      <c r="N845" s="24">
        <v>0</v>
      </c>
      <c r="O845" s="24">
        <v>0</v>
      </c>
      <c r="P845" s="25"/>
      <c r="Q845" s="25"/>
      <c r="R845" s="25"/>
    </row>
    <row r="846" spans="2:18" x14ac:dyDescent="0.2">
      <c r="B846" s="25"/>
      <c r="C846" s="1" t="s">
        <v>79</v>
      </c>
      <c r="D846" s="24">
        <v>0</v>
      </c>
      <c r="E846" s="24">
        <v>0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5">
        <v>0</v>
      </c>
      <c r="L846" s="24">
        <v>0</v>
      </c>
      <c r="M846" s="24">
        <v>0</v>
      </c>
      <c r="N846" s="24">
        <v>0</v>
      </c>
      <c r="O846" s="24">
        <v>0</v>
      </c>
      <c r="P846" s="25"/>
      <c r="Q846" s="25"/>
      <c r="R846" s="25"/>
    </row>
    <row r="847" spans="2:18" x14ac:dyDescent="0.2">
      <c r="B847" s="25"/>
      <c r="C847" s="1" t="s">
        <v>80</v>
      </c>
      <c r="D847" s="24">
        <v>0</v>
      </c>
      <c r="E847" s="24">
        <v>0</v>
      </c>
      <c r="F847" s="24">
        <v>0</v>
      </c>
      <c r="G847" s="24">
        <v>0</v>
      </c>
      <c r="H847" s="24">
        <v>0</v>
      </c>
      <c r="I847" s="24">
        <v>0</v>
      </c>
      <c r="J847" s="24">
        <v>0</v>
      </c>
      <c r="K847" s="25">
        <v>0</v>
      </c>
      <c r="L847" s="24">
        <v>0</v>
      </c>
      <c r="M847" s="24">
        <v>0</v>
      </c>
      <c r="N847" s="24">
        <v>0</v>
      </c>
      <c r="O847" s="24">
        <v>0</v>
      </c>
      <c r="P847" s="25"/>
      <c r="Q847" s="25"/>
      <c r="R847" s="25"/>
    </row>
    <row r="848" spans="2:18" x14ac:dyDescent="0.2">
      <c r="B848" s="25"/>
      <c r="C848" s="1" t="s">
        <v>81</v>
      </c>
      <c r="D848" s="24">
        <v>0</v>
      </c>
      <c r="E848" s="24">
        <v>0</v>
      </c>
      <c r="F848" s="24">
        <v>0</v>
      </c>
      <c r="G848" s="24">
        <v>0</v>
      </c>
      <c r="H848" s="24">
        <v>0</v>
      </c>
      <c r="I848" s="24">
        <v>0</v>
      </c>
      <c r="J848" s="24">
        <v>0</v>
      </c>
      <c r="K848" s="25">
        <v>0</v>
      </c>
      <c r="L848" s="24">
        <v>0</v>
      </c>
      <c r="M848" s="24">
        <v>0</v>
      </c>
      <c r="N848" s="24">
        <v>0</v>
      </c>
      <c r="O848" s="24">
        <v>0</v>
      </c>
      <c r="P848" s="25"/>
      <c r="Q848" s="25"/>
      <c r="R848" s="25"/>
    </row>
    <row r="849" spans="2:18" x14ac:dyDescent="0.2">
      <c r="B849" s="25"/>
      <c r="C849" s="1" t="s">
        <v>82</v>
      </c>
      <c r="D849" s="24">
        <v>0</v>
      </c>
      <c r="E849" s="24">
        <v>0</v>
      </c>
      <c r="F849" s="24">
        <v>0</v>
      </c>
      <c r="G849" s="24">
        <v>0</v>
      </c>
      <c r="H849" s="24">
        <v>0</v>
      </c>
      <c r="I849" s="24">
        <v>0</v>
      </c>
      <c r="J849" s="24">
        <v>0</v>
      </c>
      <c r="K849" s="25">
        <v>0</v>
      </c>
      <c r="L849" s="24">
        <v>0</v>
      </c>
      <c r="M849" s="24">
        <v>0</v>
      </c>
      <c r="N849" s="24">
        <v>0</v>
      </c>
      <c r="O849" s="24">
        <v>0</v>
      </c>
      <c r="P849" s="25"/>
      <c r="Q849" s="25"/>
      <c r="R849" s="25"/>
    </row>
    <row r="850" spans="2:18" x14ac:dyDescent="0.2">
      <c r="B850" s="25"/>
      <c r="C850" s="1" t="s">
        <v>83</v>
      </c>
      <c r="D850" s="24">
        <v>0</v>
      </c>
      <c r="E850" s="24">
        <v>0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5">
        <v>0</v>
      </c>
      <c r="L850" s="24">
        <v>0</v>
      </c>
      <c r="M850" s="24">
        <v>0</v>
      </c>
      <c r="N850" s="24">
        <v>0</v>
      </c>
      <c r="O850" s="24">
        <v>0</v>
      </c>
      <c r="P850" s="25"/>
      <c r="Q850" s="25"/>
      <c r="R850" s="25"/>
    </row>
    <row r="851" spans="2:18" x14ac:dyDescent="0.2">
      <c r="B851" s="25"/>
      <c r="C851" s="1" t="s">
        <v>84</v>
      </c>
      <c r="D851" s="24">
        <v>0</v>
      </c>
      <c r="E851" s="24">
        <v>0</v>
      </c>
      <c r="F851" s="24">
        <v>0</v>
      </c>
      <c r="G851" s="24">
        <v>0</v>
      </c>
      <c r="H851" s="24">
        <v>0</v>
      </c>
      <c r="I851" s="24">
        <v>0</v>
      </c>
      <c r="J851" s="24">
        <v>0</v>
      </c>
      <c r="K851" s="25">
        <v>0</v>
      </c>
      <c r="L851" s="24">
        <v>0</v>
      </c>
      <c r="M851" s="24">
        <v>0</v>
      </c>
      <c r="N851" s="24">
        <v>0</v>
      </c>
      <c r="O851" s="24">
        <v>0</v>
      </c>
      <c r="P851" s="25"/>
      <c r="Q851" s="25"/>
      <c r="R851" s="25"/>
    </row>
    <row r="852" spans="2:18" x14ac:dyDescent="0.2">
      <c r="B852" s="25"/>
      <c r="C852" s="1" t="s">
        <v>85</v>
      </c>
      <c r="D852" s="24">
        <v>0</v>
      </c>
      <c r="E852" s="24">
        <v>0</v>
      </c>
      <c r="F852" s="24">
        <v>0</v>
      </c>
      <c r="G852" s="24">
        <v>0</v>
      </c>
      <c r="H852" s="24">
        <v>0</v>
      </c>
      <c r="I852" s="24">
        <v>0</v>
      </c>
      <c r="J852" s="24">
        <v>0</v>
      </c>
      <c r="K852" s="25">
        <v>0</v>
      </c>
      <c r="L852" s="24">
        <v>0</v>
      </c>
      <c r="M852" s="24">
        <v>0</v>
      </c>
      <c r="N852" s="24">
        <v>0</v>
      </c>
      <c r="O852" s="24">
        <v>0</v>
      </c>
      <c r="P852" s="25"/>
      <c r="Q852" s="25"/>
      <c r="R852" s="25"/>
    </row>
    <row r="853" spans="2:18" x14ac:dyDescent="0.2">
      <c r="B853" s="25"/>
      <c r="C853" s="1" t="s">
        <v>86</v>
      </c>
      <c r="D853" s="24">
        <v>0</v>
      </c>
      <c r="E853" s="24">
        <v>0</v>
      </c>
      <c r="F853" s="24">
        <v>0</v>
      </c>
      <c r="G853" s="24">
        <v>0</v>
      </c>
      <c r="H853" s="24">
        <v>0</v>
      </c>
      <c r="I853" s="24">
        <v>0</v>
      </c>
      <c r="J853" s="24">
        <v>0</v>
      </c>
      <c r="K853" s="25">
        <v>0</v>
      </c>
      <c r="L853" s="24">
        <v>0</v>
      </c>
      <c r="M853" s="24">
        <v>0</v>
      </c>
      <c r="N853" s="24">
        <v>0</v>
      </c>
      <c r="O853" s="24">
        <v>0</v>
      </c>
      <c r="P853" s="25"/>
      <c r="Q853" s="25"/>
      <c r="R853" s="25"/>
    </row>
    <row r="854" spans="2:18" x14ac:dyDescent="0.2">
      <c r="B854" s="25"/>
      <c r="C854" s="1" t="s">
        <v>87</v>
      </c>
      <c r="D854" s="24">
        <v>0</v>
      </c>
      <c r="E854" s="24">
        <v>0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5">
        <v>0</v>
      </c>
      <c r="L854" s="24">
        <v>0</v>
      </c>
      <c r="M854" s="24">
        <v>0</v>
      </c>
      <c r="N854" s="24">
        <v>0</v>
      </c>
      <c r="O854" s="24">
        <v>0</v>
      </c>
      <c r="P854" s="25"/>
      <c r="Q854" s="25"/>
      <c r="R854" s="25"/>
    </row>
    <row r="855" spans="2:18" x14ac:dyDescent="0.2">
      <c r="B855" s="25"/>
      <c r="C855" s="1" t="s">
        <v>88</v>
      </c>
      <c r="D855" s="24">
        <v>0</v>
      </c>
      <c r="E855" s="24">
        <v>0</v>
      </c>
      <c r="F855" s="24">
        <v>0</v>
      </c>
      <c r="G855" s="24">
        <v>0</v>
      </c>
      <c r="H855" s="24">
        <v>0</v>
      </c>
      <c r="I855" s="24">
        <v>0</v>
      </c>
      <c r="J855" s="24">
        <v>0</v>
      </c>
      <c r="K855" s="25">
        <v>0</v>
      </c>
      <c r="L855" s="24">
        <v>0</v>
      </c>
      <c r="M855" s="24">
        <v>0</v>
      </c>
      <c r="N855" s="24">
        <v>0</v>
      </c>
      <c r="O855" s="24">
        <v>0</v>
      </c>
      <c r="P855" s="25"/>
      <c r="Q855" s="25"/>
      <c r="R855" s="25"/>
    </row>
    <row r="856" spans="2:18" x14ac:dyDescent="0.2">
      <c r="B856" s="25"/>
      <c r="C856" s="1" t="s">
        <v>89</v>
      </c>
      <c r="D856" s="24">
        <v>0</v>
      </c>
      <c r="E856" s="24">
        <v>0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5">
        <v>0</v>
      </c>
      <c r="L856" s="24">
        <v>0</v>
      </c>
      <c r="M856" s="24">
        <v>0</v>
      </c>
      <c r="N856" s="24">
        <v>0</v>
      </c>
      <c r="O856" s="24">
        <v>0</v>
      </c>
      <c r="P856" s="25"/>
      <c r="Q856" s="25"/>
      <c r="R856" s="25"/>
    </row>
    <row r="857" spans="2:18" x14ac:dyDescent="0.2">
      <c r="B857" s="25"/>
      <c r="C857" s="1" t="s">
        <v>90</v>
      </c>
      <c r="D857" s="24">
        <v>0</v>
      </c>
      <c r="E857" s="24">
        <v>0</v>
      </c>
      <c r="F857" s="24">
        <v>0</v>
      </c>
      <c r="G857" s="24">
        <v>0</v>
      </c>
      <c r="H857" s="24">
        <v>0</v>
      </c>
      <c r="I857" s="24">
        <v>0</v>
      </c>
      <c r="J857" s="24">
        <v>0</v>
      </c>
      <c r="K857" s="25">
        <v>0</v>
      </c>
      <c r="L857" s="24">
        <v>0</v>
      </c>
      <c r="M857" s="24">
        <v>0</v>
      </c>
      <c r="N857" s="24">
        <v>0</v>
      </c>
      <c r="O857" s="24">
        <v>0</v>
      </c>
      <c r="P857" s="25"/>
      <c r="Q857" s="25"/>
      <c r="R857" s="25"/>
    </row>
    <row r="858" spans="2:18" x14ac:dyDescent="0.2">
      <c r="B858" s="25"/>
      <c r="C858" s="1" t="s">
        <v>91</v>
      </c>
      <c r="D858" s="24">
        <v>0</v>
      </c>
      <c r="E858" s="24">
        <v>0</v>
      </c>
      <c r="F858" s="24">
        <v>0</v>
      </c>
      <c r="G858" s="24">
        <v>0</v>
      </c>
      <c r="H858" s="24">
        <v>0</v>
      </c>
      <c r="I858" s="24">
        <v>0</v>
      </c>
      <c r="J858" s="24">
        <v>0</v>
      </c>
      <c r="K858" s="25">
        <v>0</v>
      </c>
      <c r="L858" s="24">
        <v>0</v>
      </c>
      <c r="M858" s="24">
        <v>0</v>
      </c>
      <c r="N858" s="24">
        <v>0</v>
      </c>
      <c r="O858" s="24">
        <v>0</v>
      </c>
      <c r="P858" s="25"/>
      <c r="Q858" s="25"/>
      <c r="R858" s="25"/>
    </row>
    <row r="859" spans="2:18" x14ac:dyDescent="0.2">
      <c r="B859" s="25"/>
      <c r="C859" s="1" t="s">
        <v>92</v>
      </c>
      <c r="D859" s="24">
        <v>0</v>
      </c>
      <c r="E859" s="24">
        <v>0</v>
      </c>
      <c r="F859" s="24">
        <v>0</v>
      </c>
      <c r="G859" s="24">
        <v>0</v>
      </c>
      <c r="H859" s="24">
        <v>0</v>
      </c>
      <c r="I859" s="24">
        <v>0</v>
      </c>
      <c r="J859" s="24">
        <v>0</v>
      </c>
      <c r="K859" s="25">
        <v>0</v>
      </c>
      <c r="L859" s="24">
        <v>0</v>
      </c>
      <c r="M859" s="24">
        <v>0</v>
      </c>
      <c r="N859" s="24">
        <v>0</v>
      </c>
      <c r="O859" s="24">
        <v>0</v>
      </c>
      <c r="P859" s="25"/>
      <c r="Q859" s="25"/>
      <c r="R859" s="25"/>
    </row>
    <row r="860" spans="2:18" x14ac:dyDescent="0.2">
      <c r="B860" s="25"/>
      <c r="C860" s="1" t="s">
        <v>194</v>
      </c>
      <c r="D860" s="24"/>
      <c r="E860" s="24"/>
      <c r="F860" s="24"/>
      <c r="G860" s="24"/>
      <c r="H860" s="24"/>
      <c r="I860" s="24"/>
      <c r="J860" s="24"/>
      <c r="K860" s="25"/>
      <c r="L860" s="24"/>
      <c r="M860" s="24">
        <v>0</v>
      </c>
      <c r="N860" s="24">
        <v>0</v>
      </c>
      <c r="O860" s="24">
        <v>0</v>
      </c>
      <c r="P860" s="25"/>
      <c r="Q860" s="25"/>
      <c r="R860" s="25"/>
    </row>
    <row r="861" spans="2:18" x14ac:dyDescent="0.2">
      <c r="B861" s="25"/>
      <c r="C861" s="1" t="s">
        <v>93</v>
      </c>
      <c r="D861" s="24">
        <v>0</v>
      </c>
      <c r="E861" s="24">
        <v>0</v>
      </c>
      <c r="F861" s="24">
        <v>0</v>
      </c>
      <c r="G861" s="24">
        <v>0</v>
      </c>
      <c r="H861" s="24">
        <v>0</v>
      </c>
      <c r="I861" s="24">
        <v>0</v>
      </c>
      <c r="J861" s="24">
        <v>0</v>
      </c>
      <c r="K861" s="25">
        <v>0</v>
      </c>
      <c r="L861" s="24">
        <v>0</v>
      </c>
      <c r="M861" s="24">
        <v>0</v>
      </c>
      <c r="N861" s="24">
        <v>0</v>
      </c>
      <c r="O861" s="24">
        <v>0</v>
      </c>
      <c r="P861" s="25"/>
      <c r="Q861" s="25"/>
      <c r="R861" s="25"/>
    </row>
    <row r="862" spans="2:18" x14ac:dyDescent="0.2">
      <c r="B862" s="25"/>
      <c r="C862" s="1" t="s">
        <v>94</v>
      </c>
      <c r="D862" s="24">
        <v>0</v>
      </c>
      <c r="E862" s="24">
        <v>0</v>
      </c>
      <c r="F862" s="24">
        <v>0</v>
      </c>
      <c r="G862" s="24">
        <v>0</v>
      </c>
      <c r="H862" s="24">
        <v>0</v>
      </c>
      <c r="I862" s="24">
        <v>0</v>
      </c>
      <c r="J862" s="24">
        <v>0</v>
      </c>
      <c r="K862" s="25">
        <v>0</v>
      </c>
      <c r="L862" s="24">
        <v>0</v>
      </c>
      <c r="M862" s="24">
        <v>0</v>
      </c>
      <c r="N862" s="24">
        <v>0</v>
      </c>
      <c r="O862" s="24">
        <v>0</v>
      </c>
      <c r="P862" s="25"/>
      <c r="Q862" s="25"/>
      <c r="R862" s="25"/>
    </row>
    <row r="863" spans="2:18" x14ac:dyDescent="0.2">
      <c r="B863" s="25"/>
      <c r="C863" s="1" t="s">
        <v>199</v>
      </c>
      <c r="D863" s="24">
        <v>0</v>
      </c>
      <c r="E863" s="24">
        <v>0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5">
        <v>0</v>
      </c>
      <c r="L863" s="24">
        <v>0</v>
      </c>
      <c r="M863" s="24">
        <v>0</v>
      </c>
      <c r="N863" s="24">
        <v>0</v>
      </c>
      <c r="O863" s="24">
        <v>0</v>
      </c>
      <c r="P863" s="25"/>
      <c r="Q863" s="25"/>
      <c r="R863" s="25"/>
    </row>
    <row r="864" spans="2:18" x14ac:dyDescent="0.2">
      <c r="B864" s="25"/>
      <c r="C864" s="1" t="s">
        <v>95</v>
      </c>
      <c r="D864" s="24">
        <v>0</v>
      </c>
      <c r="E864" s="24">
        <v>0</v>
      </c>
      <c r="F864" s="24">
        <v>0</v>
      </c>
      <c r="G864" s="24">
        <v>0</v>
      </c>
      <c r="H864" s="24">
        <v>0</v>
      </c>
      <c r="I864" s="24">
        <v>0</v>
      </c>
      <c r="J864" s="24">
        <v>0</v>
      </c>
      <c r="K864" s="25">
        <v>0</v>
      </c>
      <c r="L864" s="24">
        <v>0</v>
      </c>
      <c r="M864" s="24">
        <v>0</v>
      </c>
      <c r="N864" s="24">
        <v>0</v>
      </c>
      <c r="O864" s="24">
        <v>0</v>
      </c>
      <c r="P864" s="25"/>
      <c r="Q864" s="25"/>
      <c r="R864" s="25"/>
    </row>
    <row r="865" spans="2:18" x14ac:dyDescent="0.2">
      <c r="B865" s="25"/>
      <c r="C865" s="1" t="s">
        <v>96</v>
      </c>
      <c r="D865" s="24">
        <v>0</v>
      </c>
      <c r="E865" s="24">
        <v>0</v>
      </c>
      <c r="F865" s="24">
        <v>0</v>
      </c>
      <c r="G865" s="24">
        <v>0</v>
      </c>
      <c r="H865" s="24">
        <v>0</v>
      </c>
      <c r="I865" s="24">
        <v>0</v>
      </c>
      <c r="J865" s="24">
        <v>0</v>
      </c>
      <c r="K865" s="25">
        <v>0</v>
      </c>
      <c r="L865" s="24">
        <v>0</v>
      </c>
      <c r="M865" s="24">
        <v>0</v>
      </c>
      <c r="N865" s="24">
        <v>0</v>
      </c>
      <c r="O865" s="24">
        <v>0</v>
      </c>
      <c r="P865" s="25"/>
      <c r="Q865" s="25"/>
      <c r="R865" s="25"/>
    </row>
    <row r="866" spans="2:18" x14ac:dyDescent="0.2">
      <c r="B866" s="25"/>
      <c r="C866" s="1" t="s">
        <v>97</v>
      </c>
      <c r="D866" s="24">
        <v>0</v>
      </c>
      <c r="E866" s="24">
        <v>0</v>
      </c>
      <c r="F866" s="24">
        <v>0</v>
      </c>
      <c r="G866" s="24">
        <v>0</v>
      </c>
      <c r="H866" s="24">
        <v>0</v>
      </c>
      <c r="I866" s="24">
        <v>0</v>
      </c>
      <c r="J866" s="24">
        <v>0</v>
      </c>
      <c r="K866" s="25">
        <v>0</v>
      </c>
      <c r="L866" s="24">
        <v>0</v>
      </c>
      <c r="M866" s="24">
        <v>0</v>
      </c>
      <c r="N866" s="24">
        <v>0</v>
      </c>
      <c r="O866" s="24">
        <v>0</v>
      </c>
      <c r="P866" s="25"/>
      <c r="Q866" s="25"/>
      <c r="R866" s="25"/>
    </row>
    <row r="867" spans="2:18" x14ac:dyDescent="0.2">
      <c r="B867" s="25"/>
      <c r="C867" s="1" t="s">
        <v>98</v>
      </c>
      <c r="D867" s="24">
        <v>0</v>
      </c>
      <c r="E867" s="24">
        <v>0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5">
        <v>0</v>
      </c>
      <c r="L867" s="24">
        <v>0</v>
      </c>
      <c r="M867" s="24">
        <v>0</v>
      </c>
      <c r="N867" s="24">
        <v>0</v>
      </c>
      <c r="O867" s="24">
        <v>0</v>
      </c>
      <c r="P867" s="25"/>
      <c r="Q867" s="25"/>
      <c r="R867" s="25"/>
    </row>
    <row r="868" spans="2:18" x14ac:dyDescent="0.2">
      <c r="B868" s="25"/>
      <c r="C868" s="1" t="s">
        <v>99</v>
      </c>
      <c r="D868" s="24">
        <v>0</v>
      </c>
      <c r="E868" s="24">
        <v>0</v>
      </c>
      <c r="F868" s="24">
        <v>0</v>
      </c>
      <c r="G868" s="24">
        <v>0</v>
      </c>
      <c r="H868" s="24">
        <v>0</v>
      </c>
      <c r="I868" s="24">
        <v>0</v>
      </c>
      <c r="J868" s="24">
        <v>0</v>
      </c>
      <c r="K868" s="25">
        <v>0</v>
      </c>
      <c r="L868" s="24">
        <v>0</v>
      </c>
      <c r="M868" s="24">
        <v>0</v>
      </c>
      <c r="N868" s="24">
        <v>0</v>
      </c>
      <c r="O868" s="24">
        <v>0</v>
      </c>
      <c r="P868" s="25"/>
      <c r="Q868" s="25"/>
      <c r="R868" s="25"/>
    </row>
    <row r="869" spans="2:18" x14ac:dyDescent="0.2">
      <c r="B869" s="25"/>
      <c r="C869" s="1" t="s">
        <v>100</v>
      </c>
      <c r="D869" s="24">
        <v>0</v>
      </c>
      <c r="E869" s="24">
        <v>0</v>
      </c>
      <c r="F869" s="24">
        <v>0</v>
      </c>
      <c r="G869" s="24">
        <v>0</v>
      </c>
      <c r="H869" s="24">
        <v>0</v>
      </c>
      <c r="I869" s="24">
        <v>0</v>
      </c>
      <c r="J869" s="24">
        <v>0</v>
      </c>
      <c r="K869" s="25">
        <v>0</v>
      </c>
      <c r="L869" s="24">
        <v>0</v>
      </c>
      <c r="M869" s="24">
        <v>0</v>
      </c>
      <c r="N869" s="24">
        <v>0</v>
      </c>
      <c r="O869" s="24">
        <v>0</v>
      </c>
      <c r="P869" s="25"/>
      <c r="Q869" s="25"/>
      <c r="R869" s="25"/>
    </row>
    <row r="870" spans="2:18" x14ac:dyDescent="0.2">
      <c r="B870" s="25"/>
      <c r="C870" s="1" t="s">
        <v>101</v>
      </c>
      <c r="D870" s="24">
        <v>0</v>
      </c>
      <c r="E870" s="24">
        <v>0</v>
      </c>
      <c r="F870" s="24">
        <v>0</v>
      </c>
      <c r="G870" s="24">
        <v>0</v>
      </c>
      <c r="H870" s="24">
        <v>0</v>
      </c>
      <c r="I870" s="24">
        <v>0</v>
      </c>
      <c r="J870" s="24">
        <v>0</v>
      </c>
      <c r="K870" s="25">
        <v>0</v>
      </c>
      <c r="L870" s="24">
        <v>0</v>
      </c>
      <c r="M870" s="24">
        <v>0</v>
      </c>
      <c r="N870" s="24">
        <v>0</v>
      </c>
      <c r="O870" s="24">
        <v>0</v>
      </c>
      <c r="P870" s="25"/>
      <c r="Q870" s="25"/>
      <c r="R870" s="25"/>
    </row>
    <row r="871" spans="2:18" x14ac:dyDescent="0.2">
      <c r="B871" s="25"/>
      <c r="C871" s="1" t="s">
        <v>102</v>
      </c>
      <c r="D871" s="24">
        <v>0</v>
      </c>
      <c r="E871" s="24">
        <v>0</v>
      </c>
      <c r="F871" s="24">
        <v>0</v>
      </c>
      <c r="G871" s="24">
        <v>0</v>
      </c>
      <c r="H871" s="24">
        <v>0</v>
      </c>
      <c r="I871" s="24">
        <v>0</v>
      </c>
      <c r="J871" s="24">
        <v>0</v>
      </c>
      <c r="K871" s="25">
        <v>0</v>
      </c>
      <c r="L871" s="24">
        <v>0</v>
      </c>
      <c r="M871" s="24">
        <v>0</v>
      </c>
      <c r="N871" s="24">
        <v>0</v>
      </c>
      <c r="O871" s="24">
        <v>0</v>
      </c>
      <c r="P871" s="25"/>
      <c r="Q871" s="25"/>
      <c r="R871" s="25"/>
    </row>
    <row r="872" spans="2:18" x14ac:dyDescent="0.2">
      <c r="B872" s="25"/>
      <c r="C872" s="1" t="s">
        <v>209</v>
      </c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4">
        <v>0</v>
      </c>
      <c r="P872" s="25"/>
      <c r="Q872" s="25"/>
      <c r="R872" s="25"/>
    </row>
    <row r="873" spans="2:18" x14ac:dyDescent="0.2">
      <c r="B873" s="25"/>
      <c r="C873" s="1" t="s">
        <v>103</v>
      </c>
      <c r="D873" s="24">
        <v>0</v>
      </c>
      <c r="E873" s="24">
        <v>0</v>
      </c>
      <c r="F873" s="24">
        <v>0</v>
      </c>
      <c r="G873" s="24">
        <v>0</v>
      </c>
      <c r="H873" s="24">
        <v>0</v>
      </c>
      <c r="I873" s="24">
        <v>0</v>
      </c>
      <c r="J873" s="24">
        <v>0</v>
      </c>
      <c r="K873" s="25">
        <v>0</v>
      </c>
      <c r="L873" s="24">
        <v>0</v>
      </c>
      <c r="M873" s="24">
        <v>0</v>
      </c>
      <c r="N873" s="24">
        <v>0</v>
      </c>
      <c r="O873" s="24">
        <v>0</v>
      </c>
      <c r="P873" s="25"/>
      <c r="Q873" s="25"/>
      <c r="R873" s="25"/>
    </row>
    <row r="874" spans="2:18" x14ac:dyDescent="0.2">
      <c r="B874" s="25"/>
      <c r="C874" s="1" t="s">
        <v>104</v>
      </c>
      <c r="D874" s="24">
        <v>0</v>
      </c>
      <c r="E874" s="24">
        <v>0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5">
        <v>0</v>
      </c>
      <c r="L874" s="24">
        <v>0</v>
      </c>
      <c r="M874" s="24">
        <v>0</v>
      </c>
      <c r="N874" s="24">
        <v>0</v>
      </c>
      <c r="O874" s="24">
        <v>0</v>
      </c>
      <c r="P874" s="25"/>
      <c r="Q874" s="25"/>
      <c r="R874" s="25"/>
    </row>
    <row r="875" spans="2:18" x14ac:dyDescent="0.2">
      <c r="B875" s="25"/>
      <c r="C875" s="1" t="s">
        <v>105</v>
      </c>
      <c r="D875" s="24">
        <v>0</v>
      </c>
      <c r="E875" s="24">
        <v>0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5">
        <v>0</v>
      </c>
      <c r="L875" s="24">
        <v>0</v>
      </c>
      <c r="M875" s="24">
        <v>0</v>
      </c>
      <c r="N875" s="24">
        <v>0</v>
      </c>
      <c r="O875" s="24">
        <v>0</v>
      </c>
      <c r="P875" s="25"/>
      <c r="Q875" s="25"/>
      <c r="R875" s="25"/>
    </row>
    <row r="876" spans="2:18" x14ac:dyDescent="0.2">
      <c r="B876" s="25"/>
      <c r="C876" s="1" t="s">
        <v>106</v>
      </c>
      <c r="D876" s="24">
        <v>0</v>
      </c>
      <c r="E876" s="24">
        <v>0</v>
      </c>
      <c r="F876" s="24">
        <v>0</v>
      </c>
      <c r="G876" s="24">
        <v>0</v>
      </c>
      <c r="H876" s="24">
        <v>0</v>
      </c>
      <c r="I876" s="24">
        <v>0</v>
      </c>
      <c r="J876" s="24">
        <v>0</v>
      </c>
      <c r="K876" s="25">
        <v>0</v>
      </c>
      <c r="L876" s="24">
        <v>0</v>
      </c>
      <c r="M876" s="24">
        <v>0</v>
      </c>
      <c r="N876" s="24">
        <v>0</v>
      </c>
      <c r="O876" s="24">
        <v>0</v>
      </c>
      <c r="P876" s="25"/>
      <c r="Q876" s="25"/>
      <c r="R876" s="25"/>
    </row>
    <row r="877" spans="2:18" x14ac:dyDescent="0.2">
      <c r="B877" s="25"/>
      <c r="C877" s="1" t="s">
        <v>200</v>
      </c>
      <c r="D877" s="24">
        <v>0</v>
      </c>
      <c r="E877" s="24">
        <v>0</v>
      </c>
      <c r="F877" s="24">
        <v>0</v>
      </c>
      <c r="G877" s="24">
        <v>0</v>
      </c>
      <c r="H877" s="24">
        <v>0</v>
      </c>
      <c r="I877" s="24">
        <v>0</v>
      </c>
      <c r="J877" s="24">
        <v>0</v>
      </c>
      <c r="K877" s="25">
        <v>0</v>
      </c>
      <c r="L877" s="24">
        <v>0</v>
      </c>
      <c r="M877" s="24">
        <v>0</v>
      </c>
      <c r="N877" s="24">
        <v>0</v>
      </c>
      <c r="O877" s="24">
        <v>0</v>
      </c>
      <c r="P877" s="25"/>
      <c r="Q877" s="25"/>
      <c r="R877" s="25"/>
    </row>
    <row r="878" spans="2:18" x14ac:dyDescent="0.2">
      <c r="B878" s="25"/>
      <c r="C878" s="1" t="s">
        <v>107</v>
      </c>
      <c r="D878" s="24">
        <v>0</v>
      </c>
      <c r="E878" s="24">
        <v>0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5">
        <v>0</v>
      </c>
      <c r="L878" s="24">
        <v>0</v>
      </c>
      <c r="M878" s="24">
        <v>0</v>
      </c>
      <c r="N878" s="24">
        <v>0</v>
      </c>
      <c r="O878" s="24">
        <v>0</v>
      </c>
      <c r="P878" s="25"/>
      <c r="Q878" s="25"/>
      <c r="R878" s="25"/>
    </row>
    <row r="879" spans="2:18" x14ac:dyDescent="0.2">
      <c r="B879" s="25"/>
      <c r="C879" s="1" t="s">
        <v>108</v>
      </c>
      <c r="D879" s="24">
        <v>0</v>
      </c>
      <c r="E879" s="24">
        <v>0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  <c r="K879" s="25">
        <v>0</v>
      </c>
      <c r="L879" s="24">
        <v>0</v>
      </c>
      <c r="M879" s="24">
        <v>0</v>
      </c>
      <c r="N879" s="24">
        <v>0</v>
      </c>
      <c r="O879" s="24">
        <v>0</v>
      </c>
      <c r="P879" s="25"/>
      <c r="Q879" s="25"/>
      <c r="R879" s="25"/>
    </row>
    <row r="880" spans="2:18" x14ac:dyDescent="0.2">
      <c r="B880" s="25"/>
      <c r="C880" s="1" t="s">
        <v>109</v>
      </c>
      <c r="D880" s="24">
        <v>0</v>
      </c>
      <c r="E880" s="24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5">
        <v>0</v>
      </c>
      <c r="L880" s="24">
        <v>0</v>
      </c>
      <c r="M880" s="24">
        <v>0</v>
      </c>
      <c r="N880" s="24">
        <v>0</v>
      </c>
      <c r="O880" s="24">
        <v>0</v>
      </c>
      <c r="P880" s="25"/>
      <c r="Q880" s="25"/>
      <c r="R880" s="25"/>
    </row>
    <row r="881" spans="2:18" x14ac:dyDescent="0.2">
      <c r="B881" s="25"/>
      <c r="C881" s="1" t="s">
        <v>110</v>
      </c>
      <c r="D881" s="24">
        <v>0</v>
      </c>
      <c r="E881" s="24">
        <v>0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5">
        <v>0</v>
      </c>
      <c r="L881" s="24">
        <v>0</v>
      </c>
      <c r="M881" s="24">
        <v>0</v>
      </c>
      <c r="N881" s="24">
        <v>0</v>
      </c>
      <c r="O881" s="24">
        <v>0</v>
      </c>
      <c r="P881" s="25"/>
      <c r="Q881" s="25"/>
      <c r="R881" s="25"/>
    </row>
    <row r="882" spans="2:18" x14ac:dyDescent="0.2">
      <c r="B882" s="25"/>
      <c r="C882" s="1" t="s">
        <v>111</v>
      </c>
      <c r="D882" s="24">
        <v>0</v>
      </c>
      <c r="E882" s="24">
        <v>0</v>
      </c>
      <c r="F882" s="24">
        <v>0</v>
      </c>
      <c r="G882" s="24">
        <v>0</v>
      </c>
      <c r="H882" s="24">
        <v>0</v>
      </c>
      <c r="I882" s="24">
        <v>0</v>
      </c>
      <c r="J882" s="24">
        <v>0</v>
      </c>
      <c r="K882" s="25">
        <v>0</v>
      </c>
      <c r="L882" s="24">
        <v>0</v>
      </c>
      <c r="M882" s="24">
        <v>0</v>
      </c>
      <c r="N882" s="24">
        <v>0</v>
      </c>
      <c r="O882" s="24">
        <v>0</v>
      </c>
      <c r="P882" s="25"/>
      <c r="Q882" s="25"/>
      <c r="R882" s="25"/>
    </row>
    <row r="883" spans="2:18" x14ac:dyDescent="0.2">
      <c r="B883" s="25"/>
      <c r="C883" s="1" t="s">
        <v>112</v>
      </c>
      <c r="D883" s="24">
        <v>0</v>
      </c>
      <c r="E883" s="24">
        <v>0</v>
      </c>
      <c r="F883" s="24">
        <v>0</v>
      </c>
      <c r="G883" s="24">
        <v>0</v>
      </c>
      <c r="H883" s="24">
        <v>0</v>
      </c>
      <c r="I883" s="24">
        <v>0</v>
      </c>
      <c r="J883" s="24">
        <v>0</v>
      </c>
      <c r="K883" s="25">
        <v>0</v>
      </c>
      <c r="L883" s="24">
        <v>0</v>
      </c>
      <c r="M883" s="24">
        <v>0</v>
      </c>
      <c r="N883" s="24">
        <v>0</v>
      </c>
      <c r="O883" s="24">
        <v>0</v>
      </c>
      <c r="P883" s="25"/>
      <c r="Q883" s="25"/>
      <c r="R883" s="25"/>
    </row>
    <row r="884" spans="2:18" x14ac:dyDescent="0.2">
      <c r="B884" s="25"/>
      <c r="C884" s="1" t="s">
        <v>113</v>
      </c>
      <c r="D884" s="24">
        <v>0</v>
      </c>
      <c r="E884" s="24">
        <v>0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5">
        <v>0</v>
      </c>
      <c r="L884" s="24">
        <v>0</v>
      </c>
      <c r="M884" s="24">
        <v>0</v>
      </c>
      <c r="N884" s="24">
        <v>0</v>
      </c>
      <c r="O884" s="24">
        <v>0</v>
      </c>
      <c r="P884" s="25"/>
      <c r="Q884" s="25"/>
      <c r="R884" s="25"/>
    </row>
    <row r="885" spans="2:18" x14ac:dyDescent="0.2">
      <c r="B885" s="25"/>
      <c r="C885" s="1" t="s">
        <v>114</v>
      </c>
      <c r="D885" s="24">
        <v>0</v>
      </c>
      <c r="E885" s="24">
        <v>0</v>
      </c>
      <c r="F885" s="24">
        <v>0</v>
      </c>
      <c r="G885" s="24">
        <v>0</v>
      </c>
      <c r="H885" s="24">
        <v>0</v>
      </c>
      <c r="I885" s="24">
        <v>0</v>
      </c>
      <c r="J885" s="24">
        <v>0</v>
      </c>
      <c r="K885" s="25">
        <v>0</v>
      </c>
      <c r="L885" s="24">
        <v>0</v>
      </c>
      <c r="M885" s="24">
        <v>0</v>
      </c>
      <c r="N885" s="24">
        <v>0</v>
      </c>
      <c r="O885" s="24">
        <v>0</v>
      </c>
      <c r="P885" s="25"/>
      <c r="Q885" s="25"/>
      <c r="R885" s="25"/>
    </row>
    <row r="886" spans="2:18" x14ac:dyDescent="0.2">
      <c r="B886" s="25"/>
      <c r="C886" s="1" t="s">
        <v>115</v>
      </c>
      <c r="D886" s="24">
        <v>0</v>
      </c>
      <c r="E886" s="24">
        <v>0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5">
        <v>0</v>
      </c>
      <c r="L886" s="24">
        <v>0</v>
      </c>
      <c r="M886" s="24">
        <v>0</v>
      </c>
      <c r="N886" s="24">
        <v>0</v>
      </c>
      <c r="O886" s="24">
        <v>0</v>
      </c>
      <c r="P886" s="25"/>
      <c r="Q886" s="25"/>
      <c r="R886" s="25"/>
    </row>
    <row r="887" spans="2:18" x14ac:dyDescent="0.2">
      <c r="B887" s="25"/>
      <c r="C887" s="1" t="s">
        <v>116</v>
      </c>
      <c r="D887" s="24">
        <v>0</v>
      </c>
      <c r="E887" s="24">
        <v>0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5">
        <v>0</v>
      </c>
      <c r="L887" s="24">
        <v>0</v>
      </c>
      <c r="M887" s="24">
        <v>0</v>
      </c>
      <c r="N887" s="24">
        <v>0</v>
      </c>
      <c r="O887" s="24">
        <v>0</v>
      </c>
      <c r="P887" s="25"/>
      <c r="Q887" s="25"/>
      <c r="R887" s="25"/>
    </row>
    <row r="888" spans="2:18" x14ac:dyDescent="0.2">
      <c r="B888" s="25"/>
      <c r="C888" s="1" t="s">
        <v>117</v>
      </c>
      <c r="D888" s="24">
        <v>0</v>
      </c>
      <c r="E888" s="24">
        <v>0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5">
        <v>0</v>
      </c>
      <c r="L888" s="24">
        <v>0</v>
      </c>
      <c r="M888" s="24">
        <v>0</v>
      </c>
      <c r="N888" s="24">
        <v>0</v>
      </c>
      <c r="O888" s="24">
        <v>0</v>
      </c>
      <c r="P888" s="25"/>
      <c r="Q888" s="25"/>
      <c r="R888" s="25"/>
    </row>
    <row r="889" spans="2:18" x14ac:dyDescent="0.2">
      <c r="B889" s="25"/>
      <c r="C889" s="1" t="s">
        <v>118</v>
      </c>
      <c r="D889" s="24">
        <v>0</v>
      </c>
      <c r="E889" s="24">
        <v>0</v>
      </c>
      <c r="F889" s="24">
        <v>0</v>
      </c>
      <c r="G889" s="24">
        <v>0</v>
      </c>
      <c r="H889" s="24">
        <v>0</v>
      </c>
      <c r="I889" s="24">
        <v>0</v>
      </c>
      <c r="J889" s="24">
        <v>0</v>
      </c>
      <c r="K889" s="25">
        <v>0</v>
      </c>
      <c r="L889" s="24">
        <v>0</v>
      </c>
      <c r="M889" s="24">
        <v>0</v>
      </c>
      <c r="N889" s="24">
        <v>0</v>
      </c>
      <c r="O889" s="24">
        <v>0</v>
      </c>
      <c r="P889" s="25"/>
      <c r="Q889" s="25"/>
      <c r="R889" s="25"/>
    </row>
    <row r="890" spans="2:18" x14ac:dyDescent="0.2">
      <c r="B890" s="25"/>
      <c r="C890" s="1" t="s">
        <v>119</v>
      </c>
      <c r="D890" s="24">
        <v>0</v>
      </c>
      <c r="E890" s="24">
        <v>0</v>
      </c>
      <c r="F890" s="24">
        <v>0</v>
      </c>
      <c r="G890" s="24">
        <v>0</v>
      </c>
      <c r="H890" s="24">
        <v>0</v>
      </c>
      <c r="I890" s="24">
        <v>0</v>
      </c>
      <c r="J890" s="24">
        <v>0</v>
      </c>
      <c r="K890" s="25">
        <v>0</v>
      </c>
      <c r="L890" s="24">
        <v>0</v>
      </c>
      <c r="M890" s="24">
        <v>0</v>
      </c>
      <c r="N890" s="24">
        <v>0</v>
      </c>
      <c r="O890" s="24">
        <v>0</v>
      </c>
      <c r="P890" s="25"/>
      <c r="Q890" s="25"/>
      <c r="R890" s="25"/>
    </row>
    <row r="891" spans="2:18" x14ac:dyDescent="0.2">
      <c r="B891" s="25"/>
      <c r="C891" s="1" t="s">
        <v>120</v>
      </c>
      <c r="D891" s="24">
        <v>0</v>
      </c>
      <c r="E891" s="24">
        <v>0</v>
      </c>
      <c r="F891" s="24">
        <v>0</v>
      </c>
      <c r="G891" s="24">
        <v>0</v>
      </c>
      <c r="H891" s="24">
        <v>0</v>
      </c>
      <c r="I891" s="24">
        <v>0</v>
      </c>
      <c r="J891" s="24">
        <v>0</v>
      </c>
      <c r="K891" s="25">
        <v>0</v>
      </c>
      <c r="L891" s="24">
        <v>0</v>
      </c>
      <c r="M891" s="24">
        <v>0</v>
      </c>
      <c r="N891" s="24">
        <v>0</v>
      </c>
      <c r="O891" s="24">
        <v>0</v>
      </c>
      <c r="P891" s="25"/>
      <c r="Q891" s="25"/>
      <c r="R891" s="25"/>
    </row>
    <row r="892" spans="2:18" x14ac:dyDescent="0.2">
      <c r="B892" s="25"/>
      <c r="C892" s="1" t="s">
        <v>121</v>
      </c>
      <c r="D892" s="24">
        <v>0</v>
      </c>
      <c r="E892" s="24">
        <v>0</v>
      </c>
      <c r="F892" s="24">
        <v>0</v>
      </c>
      <c r="G892" s="24">
        <v>0</v>
      </c>
      <c r="H892" s="24">
        <v>0</v>
      </c>
      <c r="I892" s="24">
        <v>0</v>
      </c>
      <c r="J892" s="24">
        <v>0</v>
      </c>
      <c r="K892" s="25">
        <v>0</v>
      </c>
      <c r="L892" s="24">
        <v>0</v>
      </c>
      <c r="M892" s="24">
        <v>0</v>
      </c>
      <c r="N892" s="24">
        <v>0</v>
      </c>
      <c r="O892" s="24">
        <v>0</v>
      </c>
      <c r="P892" s="25"/>
      <c r="Q892" s="25"/>
      <c r="R892" s="25"/>
    </row>
    <row r="893" spans="2:18" x14ac:dyDescent="0.2">
      <c r="B893" s="25"/>
      <c r="C893" s="1" t="s">
        <v>122</v>
      </c>
      <c r="D893" s="24">
        <v>0</v>
      </c>
      <c r="E893" s="24">
        <v>0</v>
      </c>
      <c r="F893" s="24">
        <v>0</v>
      </c>
      <c r="G893" s="24">
        <v>0</v>
      </c>
      <c r="H893" s="24">
        <v>0</v>
      </c>
      <c r="I893" s="24">
        <v>0</v>
      </c>
      <c r="J893" s="24">
        <v>0</v>
      </c>
      <c r="K893" s="25">
        <v>0</v>
      </c>
      <c r="L893" s="24">
        <v>0</v>
      </c>
      <c r="M893" s="24">
        <v>0</v>
      </c>
      <c r="N893" s="24">
        <v>0</v>
      </c>
      <c r="O893" s="24">
        <v>0</v>
      </c>
      <c r="P893" s="25"/>
      <c r="Q893" s="25"/>
      <c r="R893" s="25"/>
    </row>
    <row r="894" spans="2:18" x14ac:dyDescent="0.2">
      <c r="B894" s="25"/>
      <c r="C894" s="1" t="s">
        <v>210</v>
      </c>
      <c r="D894" s="1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4">
        <v>0</v>
      </c>
      <c r="P894" s="25"/>
      <c r="Q894" s="25"/>
      <c r="R894" s="25"/>
    </row>
    <row r="895" spans="2:18" x14ac:dyDescent="0.2">
      <c r="B895" s="25"/>
      <c r="C895" s="1" t="s">
        <v>123</v>
      </c>
      <c r="D895" s="24">
        <v>0</v>
      </c>
      <c r="E895" s="24">
        <v>0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5">
        <v>0</v>
      </c>
      <c r="L895" s="24">
        <v>0</v>
      </c>
      <c r="M895" s="24">
        <v>0</v>
      </c>
      <c r="N895" s="24">
        <v>0</v>
      </c>
      <c r="O895" s="24">
        <v>0</v>
      </c>
      <c r="P895" s="25"/>
      <c r="Q895" s="25"/>
      <c r="R895" s="25"/>
    </row>
    <row r="896" spans="2:18" x14ac:dyDescent="0.2">
      <c r="B896" s="25"/>
      <c r="C896" s="1" t="s">
        <v>124</v>
      </c>
      <c r="D896" s="24">
        <v>0</v>
      </c>
      <c r="E896" s="24">
        <v>0</v>
      </c>
      <c r="F896" s="24">
        <v>0</v>
      </c>
      <c r="G896" s="24">
        <v>0</v>
      </c>
      <c r="H896" s="24">
        <v>0</v>
      </c>
      <c r="I896" s="24">
        <v>0</v>
      </c>
      <c r="J896" s="24">
        <v>0</v>
      </c>
      <c r="K896" s="25">
        <v>0</v>
      </c>
      <c r="L896" s="24">
        <v>0</v>
      </c>
      <c r="M896" s="24">
        <v>0</v>
      </c>
      <c r="N896" s="24">
        <v>0</v>
      </c>
      <c r="O896" s="24">
        <v>0</v>
      </c>
      <c r="P896" s="25"/>
      <c r="Q896" s="25"/>
      <c r="R896" s="25"/>
    </row>
    <row r="897" spans="2:18" x14ac:dyDescent="0.2">
      <c r="B897" s="25"/>
      <c r="C897" s="1" t="s">
        <v>125</v>
      </c>
      <c r="D897" s="24">
        <v>0</v>
      </c>
      <c r="E897" s="24">
        <v>0</v>
      </c>
      <c r="F897" s="24">
        <v>0</v>
      </c>
      <c r="G897" s="24">
        <v>0</v>
      </c>
      <c r="H897" s="24">
        <v>0</v>
      </c>
      <c r="I897" s="24">
        <v>0</v>
      </c>
      <c r="J897" s="24">
        <v>0</v>
      </c>
      <c r="K897" s="25">
        <v>0</v>
      </c>
      <c r="L897" s="24">
        <v>0</v>
      </c>
      <c r="M897" s="24">
        <v>0</v>
      </c>
      <c r="N897" s="24">
        <v>0</v>
      </c>
      <c r="O897" s="24">
        <v>0</v>
      </c>
      <c r="P897" s="25"/>
      <c r="Q897" s="25"/>
      <c r="R897" s="25"/>
    </row>
    <row r="898" spans="2:18" x14ac:dyDescent="0.2">
      <c r="B898" s="25"/>
      <c r="C898" s="1" t="s">
        <v>126</v>
      </c>
      <c r="D898" s="24">
        <v>0</v>
      </c>
      <c r="E898" s="24">
        <v>0</v>
      </c>
      <c r="F898" s="24">
        <v>0</v>
      </c>
      <c r="G898" s="24">
        <v>0</v>
      </c>
      <c r="H898" s="24">
        <v>0</v>
      </c>
      <c r="I898" s="24">
        <v>0</v>
      </c>
      <c r="J898" s="24">
        <v>0</v>
      </c>
      <c r="K898" s="25">
        <v>0</v>
      </c>
      <c r="L898" s="24">
        <v>0</v>
      </c>
      <c r="M898" s="24">
        <v>0</v>
      </c>
      <c r="N898" s="24">
        <v>0</v>
      </c>
      <c r="O898" s="24">
        <v>0</v>
      </c>
      <c r="P898" s="25"/>
      <c r="Q898" s="25"/>
      <c r="R898" s="25"/>
    </row>
    <row r="899" spans="2:18" x14ac:dyDescent="0.2">
      <c r="B899" s="25"/>
      <c r="C899" s="1" t="s">
        <v>192</v>
      </c>
      <c r="D899" s="1"/>
      <c r="E899" s="24"/>
      <c r="F899" s="24"/>
      <c r="G899" s="24"/>
      <c r="H899" s="24"/>
      <c r="I899" s="24"/>
      <c r="J899" s="24"/>
      <c r="K899" s="25"/>
      <c r="L899" s="24">
        <v>0</v>
      </c>
      <c r="M899" s="24">
        <v>0</v>
      </c>
      <c r="N899" s="24">
        <v>0</v>
      </c>
      <c r="O899" s="24">
        <v>0</v>
      </c>
      <c r="P899" s="25"/>
      <c r="Q899" s="25"/>
      <c r="R899" s="25"/>
    </row>
    <row r="900" spans="2:18" x14ac:dyDescent="0.2">
      <c r="B900" s="25"/>
      <c r="C900" s="1" t="s">
        <v>127</v>
      </c>
      <c r="D900" s="24">
        <v>0</v>
      </c>
      <c r="E900" s="24">
        <v>0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5">
        <v>0</v>
      </c>
      <c r="L900" s="24">
        <v>0</v>
      </c>
      <c r="M900" s="24">
        <v>0</v>
      </c>
      <c r="N900" s="24">
        <v>0</v>
      </c>
      <c r="O900" s="24">
        <v>0</v>
      </c>
      <c r="P900" s="25"/>
      <c r="Q900" s="25"/>
      <c r="R900" s="25"/>
    </row>
    <row r="901" spans="2:18" x14ac:dyDescent="0.2">
      <c r="B901" s="25"/>
      <c r="C901" s="1" t="s">
        <v>128</v>
      </c>
      <c r="D901" s="24">
        <v>0</v>
      </c>
      <c r="E901" s="24">
        <v>0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5">
        <v>0</v>
      </c>
      <c r="L901" s="24">
        <v>0</v>
      </c>
      <c r="M901" s="24">
        <v>0</v>
      </c>
      <c r="N901" s="24">
        <v>0</v>
      </c>
      <c r="O901" s="24">
        <v>0</v>
      </c>
      <c r="P901" s="25"/>
      <c r="Q901" s="25"/>
      <c r="R901" s="25"/>
    </row>
    <row r="902" spans="2:18" x14ac:dyDescent="0.2">
      <c r="B902" s="25"/>
      <c r="C902" s="1" t="s">
        <v>129</v>
      </c>
      <c r="D902" s="24">
        <v>0</v>
      </c>
      <c r="E902" s="24">
        <v>0</v>
      </c>
      <c r="F902" s="24">
        <v>0</v>
      </c>
      <c r="G902" s="24">
        <v>0</v>
      </c>
      <c r="H902" s="24">
        <v>0</v>
      </c>
      <c r="I902" s="24">
        <v>0</v>
      </c>
      <c r="J902" s="24">
        <v>0</v>
      </c>
      <c r="K902" s="25">
        <v>0</v>
      </c>
      <c r="L902" s="24">
        <v>0</v>
      </c>
      <c r="M902" s="24">
        <v>0</v>
      </c>
      <c r="N902" s="24">
        <v>0</v>
      </c>
      <c r="O902" s="24">
        <v>0</v>
      </c>
      <c r="P902" s="25"/>
      <c r="Q902" s="25"/>
      <c r="R902" s="25"/>
    </row>
    <row r="903" spans="2:18" x14ac:dyDescent="0.2">
      <c r="B903" s="25"/>
      <c r="C903" s="1" t="s">
        <v>130</v>
      </c>
      <c r="D903" s="24">
        <v>0</v>
      </c>
      <c r="E903" s="24">
        <v>0</v>
      </c>
      <c r="F903" s="24">
        <v>0</v>
      </c>
      <c r="G903" s="24">
        <v>0</v>
      </c>
      <c r="H903" s="24">
        <v>0</v>
      </c>
      <c r="I903" s="24">
        <v>0</v>
      </c>
      <c r="J903" s="24">
        <v>0</v>
      </c>
      <c r="K903" s="25">
        <v>0</v>
      </c>
      <c r="L903" s="24">
        <v>0</v>
      </c>
      <c r="M903" s="24">
        <v>0</v>
      </c>
      <c r="N903" s="24">
        <v>0</v>
      </c>
      <c r="O903" s="24">
        <v>0</v>
      </c>
      <c r="P903" s="25"/>
      <c r="Q903" s="25"/>
      <c r="R903" s="25"/>
    </row>
    <row r="904" spans="2:18" x14ac:dyDescent="0.2">
      <c r="B904" s="25"/>
      <c r="C904" s="1" t="s">
        <v>131</v>
      </c>
      <c r="D904" s="24">
        <v>0</v>
      </c>
      <c r="E904" s="24">
        <v>0</v>
      </c>
      <c r="F904" s="24">
        <v>0</v>
      </c>
      <c r="G904" s="24">
        <v>0</v>
      </c>
      <c r="H904" s="24">
        <v>0</v>
      </c>
      <c r="I904" s="24">
        <v>0</v>
      </c>
      <c r="J904" s="24">
        <v>0</v>
      </c>
      <c r="K904" s="25">
        <v>0</v>
      </c>
      <c r="L904" s="24">
        <v>0</v>
      </c>
      <c r="M904" s="24">
        <v>0</v>
      </c>
      <c r="N904" s="24">
        <v>0</v>
      </c>
      <c r="O904" s="24">
        <v>0</v>
      </c>
      <c r="P904" s="25"/>
      <c r="Q904" s="25"/>
      <c r="R904" s="25"/>
    </row>
    <row r="905" spans="2:18" x14ac:dyDescent="0.2">
      <c r="B905" s="25"/>
      <c r="C905" s="1" t="s">
        <v>132</v>
      </c>
      <c r="D905" s="24">
        <v>0</v>
      </c>
      <c r="E905" s="24">
        <v>0</v>
      </c>
      <c r="F905" s="24">
        <v>0</v>
      </c>
      <c r="G905" s="24">
        <v>0</v>
      </c>
      <c r="H905" s="24">
        <v>0</v>
      </c>
      <c r="I905" s="24">
        <v>0</v>
      </c>
      <c r="J905" s="24">
        <v>0</v>
      </c>
      <c r="K905" s="25">
        <v>0</v>
      </c>
      <c r="L905" s="24">
        <v>0</v>
      </c>
      <c r="M905" s="24">
        <v>0</v>
      </c>
      <c r="N905" s="24">
        <v>0</v>
      </c>
      <c r="O905" s="24">
        <v>0</v>
      </c>
      <c r="P905" s="25"/>
      <c r="Q905" s="25"/>
      <c r="R905" s="25"/>
    </row>
    <row r="906" spans="2:18" x14ac:dyDescent="0.2">
      <c r="B906" s="25"/>
      <c r="C906" s="1" t="s">
        <v>133</v>
      </c>
      <c r="D906" s="24">
        <v>0</v>
      </c>
      <c r="E906" s="24">
        <v>0</v>
      </c>
      <c r="F906" s="24">
        <v>0</v>
      </c>
      <c r="G906" s="24">
        <v>0</v>
      </c>
      <c r="H906" s="24">
        <v>0</v>
      </c>
      <c r="I906" s="24">
        <v>0</v>
      </c>
      <c r="J906" s="24">
        <v>0</v>
      </c>
      <c r="K906" s="25">
        <v>0</v>
      </c>
      <c r="L906" s="24">
        <v>0</v>
      </c>
      <c r="M906" s="24">
        <v>0</v>
      </c>
      <c r="N906" s="24">
        <v>0</v>
      </c>
      <c r="O906" s="24">
        <v>0</v>
      </c>
      <c r="P906" s="25"/>
      <c r="Q906" s="25"/>
      <c r="R906" s="25"/>
    </row>
    <row r="907" spans="2:18" x14ac:dyDescent="0.2">
      <c r="B907" s="25"/>
      <c r="C907" s="1" t="s">
        <v>134</v>
      </c>
      <c r="D907" s="24">
        <v>0</v>
      </c>
      <c r="E907" s="24">
        <v>0</v>
      </c>
      <c r="F907" s="24">
        <v>0</v>
      </c>
      <c r="G907" s="24">
        <v>0</v>
      </c>
      <c r="H907" s="24">
        <v>0</v>
      </c>
      <c r="I907" s="24">
        <v>0</v>
      </c>
      <c r="J907" s="24">
        <v>0</v>
      </c>
      <c r="K907" s="25">
        <v>0</v>
      </c>
      <c r="L907" s="24">
        <v>0</v>
      </c>
      <c r="M907" s="24">
        <v>0</v>
      </c>
      <c r="N907" s="24">
        <v>0</v>
      </c>
      <c r="O907" s="24">
        <v>0</v>
      </c>
      <c r="P907" s="25"/>
      <c r="Q907" s="25"/>
      <c r="R907" s="25"/>
    </row>
    <row r="908" spans="2:18" x14ac:dyDescent="0.2">
      <c r="B908" s="25"/>
      <c r="C908" s="1" t="s">
        <v>135</v>
      </c>
      <c r="D908" s="24">
        <v>0</v>
      </c>
      <c r="E908" s="24">
        <v>0</v>
      </c>
      <c r="F908" s="24">
        <v>0</v>
      </c>
      <c r="G908" s="24">
        <v>0</v>
      </c>
      <c r="H908" s="24">
        <v>0</v>
      </c>
      <c r="I908" s="24">
        <v>0</v>
      </c>
      <c r="J908" s="24">
        <v>0</v>
      </c>
      <c r="K908" s="25">
        <v>0</v>
      </c>
      <c r="L908" s="24">
        <v>0</v>
      </c>
      <c r="M908" s="24">
        <v>0</v>
      </c>
      <c r="N908" s="24">
        <v>0</v>
      </c>
      <c r="O908" s="24">
        <v>0</v>
      </c>
      <c r="P908" s="25"/>
      <c r="Q908" s="25"/>
      <c r="R908" s="25"/>
    </row>
    <row r="909" spans="2:18" x14ac:dyDescent="0.2">
      <c r="B909" s="25"/>
      <c r="C909" s="1" t="s">
        <v>136</v>
      </c>
      <c r="D909" s="24">
        <v>0</v>
      </c>
      <c r="E909" s="24">
        <v>0</v>
      </c>
      <c r="F909" s="24">
        <v>0</v>
      </c>
      <c r="G909" s="24">
        <v>0</v>
      </c>
      <c r="H909" s="24">
        <v>0</v>
      </c>
      <c r="I909" s="24">
        <v>0</v>
      </c>
      <c r="J909" s="24">
        <v>0</v>
      </c>
      <c r="K909" s="25">
        <v>0</v>
      </c>
      <c r="L909" s="24">
        <v>0</v>
      </c>
      <c r="M909" s="24">
        <v>0</v>
      </c>
      <c r="N909" s="24">
        <v>0</v>
      </c>
      <c r="O909" s="24">
        <v>0</v>
      </c>
      <c r="P909" s="25"/>
      <c r="Q909" s="25"/>
      <c r="R909" s="25"/>
    </row>
    <row r="910" spans="2:18" x14ac:dyDescent="0.2">
      <c r="B910" s="25"/>
      <c r="C910" s="1" t="s">
        <v>137</v>
      </c>
      <c r="D910" s="24">
        <v>0</v>
      </c>
      <c r="E910" s="24">
        <v>0</v>
      </c>
      <c r="F910" s="24">
        <v>0</v>
      </c>
      <c r="G910" s="24">
        <v>0</v>
      </c>
      <c r="H910" s="24">
        <v>0</v>
      </c>
      <c r="I910" s="24">
        <v>0</v>
      </c>
      <c r="J910" s="24">
        <v>0</v>
      </c>
      <c r="K910" s="25">
        <v>0</v>
      </c>
      <c r="L910" s="24">
        <v>0</v>
      </c>
      <c r="M910" s="24">
        <v>0</v>
      </c>
      <c r="N910" s="24">
        <v>0</v>
      </c>
      <c r="O910" s="24">
        <v>0</v>
      </c>
      <c r="P910" s="25"/>
      <c r="Q910" s="25"/>
      <c r="R910" s="25"/>
    </row>
    <row r="911" spans="2:18" x14ac:dyDescent="0.2">
      <c r="B911" s="25"/>
      <c r="C911" s="1" t="s">
        <v>138</v>
      </c>
      <c r="D911" s="24">
        <v>0</v>
      </c>
      <c r="E911" s="24">
        <v>0</v>
      </c>
      <c r="F911" s="24">
        <v>0</v>
      </c>
      <c r="G911" s="24">
        <v>0</v>
      </c>
      <c r="H911" s="24">
        <v>0</v>
      </c>
      <c r="I911" s="24">
        <v>0</v>
      </c>
      <c r="J911" s="24">
        <v>0</v>
      </c>
      <c r="K911" s="25">
        <v>0</v>
      </c>
      <c r="L911" s="24">
        <v>0</v>
      </c>
      <c r="M911" s="24">
        <v>0</v>
      </c>
      <c r="N911" s="24">
        <v>0</v>
      </c>
      <c r="O911" s="24">
        <v>0</v>
      </c>
      <c r="P911" s="25"/>
      <c r="Q911" s="25"/>
      <c r="R911" s="25"/>
    </row>
    <row r="912" spans="2:18" x14ac:dyDescent="0.2">
      <c r="B912" s="25"/>
      <c r="C912" s="1" t="s">
        <v>139</v>
      </c>
      <c r="D912" s="24">
        <v>0</v>
      </c>
      <c r="E912" s="24">
        <v>0</v>
      </c>
      <c r="F912" s="24">
        <v>0</v>
      </c>
      <c r="G912" s="24">
        <v>0</v>
      </c>
      <c r="H912" s="24">
        <v>0</v>
      </c>
      <c r="I912" s="24">
        <v>0</v>
      </c>
      <c r="J912" s="24">
        <v>0</v>
      </c>
      <c r="K912" s="25">
        <v>0</v>
      </c>
      <c r="L912" s="24">
        <v>0</v>
      </c>
      <c r="M912" s="24">
        <v>0</v>
      </c>
      <c r="N912" s="24">
        <v>0</v>
      </c>
      <c r="O912" s="24">
        <v>0</v>
      </c>
      <c r="P912" s="25"/>
      <c r="Q912" s="25"/>
      <c r="R912" s="25"/>
    </row>
    <row r="913" spans="2:18" x14ac:dyDescent="0.2">
      <c r="B913" s="25"/>
      <c r="C913" s="1" t="s">
        <v>140</v>
      </c>
      <c r="D913" s="24">
        <v>0</v>
      </c>
      <c r="E913" s="24">
        <v>0</v>
      </c>
      <c r="F913" s="24">
        <v>0</v>
      </c>
      <c r="G913" s="24">
        <v>0</v>
      </c>
      <c r="H913" s="24">
        <v>0</v>
      </c>
      <c r="I913" s="24">
        <v>0</v>
      </c>
      <c r="J913" s="24">
        <v>0</v>
      </c>
      <c r="K913" s="25">
        <v>0</v>
      </c>
      <c r="L913" s="24">
        <v>0</v>
      </c>
      <c r="M913" s="24">
        <v>0</v>
      </c>
      <c r="N913" s="24">
        <v>0</v>
      </c>
      <c r="O913" s="24">
        <v>0</v>
      </c>
      <c r="P913" s="25"/>
      <c r="Q913" s="25"/>
      <c r="R913" s="25"/>
    </row>
    <row r="914" spans="2:18" x14ac:dyDescent="0.2">
      <c r="B914" s="25"/>
      <c r="C914" s="1" t="s">
        <v>141</v>
      </c>
      <c r="D914" s="24">
        <v>0</v>
      </c>
      <c r="E914" s="24">
        <v>0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5">
        <v>0</v>
      </c>
      <c r="L914" s="24">
        <v>0</v>
      </c>
      <c r="M914" s="24">
        <v>0</v>
      </c>
      <c r="N914" s="24">
        <v>0</v>
      </c>
      <c r="O914" s="24">
        <v>0</v>
      </c>
      <c r="P914" s="25"/>
      <c r="Q914" s="25"/>
      <c r="R914" s="25"/>
    </row>
    <row r="915" spans="2:18" x14ac:dyDescent="0.2">
      <c r="B915" s="25"/>
      <c r="C915" s="1" t="s">
        <v>142</v>
      </c>
      <c r="D915" s="24">
        <v>0</v>
      </c>
      <c r="E915" s="24">
        <v>0</v>
      </c>
      <c r="F915" s="24">
        <v>0</v>
      </c>
      <c r="G915" s="24">
        <v>0</v>
      </c>
      <c r="H915" s="24">
        <v>0</v>
      </c>
      <c r="I915" s="24">
        <v>0</v>
      </c>
      <c r="J915" s="24">
        <v>0</v>
      </c>
      <c r="K915" s="25">
        <v>0</v>
      </c>
      <c r="L915" s="24">
        <v>0</v>
      </c>
      <c r="M915" s="24">
        <v>0</v>
      </c>
      <c r="N915" s="24">
        <v>0</v>
      </c>
      <c r="O915" s="24">
        <v>0</v>
      </c>
      <c r="P915" s="25"/>
      <c r="Q915" s="25"/>
      <c r="R915" s="25"/>
    </row>
    <row r="916" spans="2:18" x14ac:dyDescent="0.2">
      <c r="B916" s="25"/>
      <c r="C916" s="1" t="s">
        <v>143</v>
      </c>
      <c r="D916" s="24">
        <v>0</v>
      </c>
      <c r="E916" s="24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5">
        <v>0</v>
      </c>
      <c r="L916" s="24">
        <v>0</v>
      </c>
      <c r="M916" s="24">
        <v>0</v>
      </c>
      <c r="N916" s="24">
        <v>0</v>
      </c>
      <c r="O916" s="24">
        <v>0</v>
      </c>
      <c r="P916" s="25"/>
      <c r="Q916" s="25"/>
      <c r="R916" s="25"/>
    </row>
    <row r="917" spans="2:18" x14ac:dyDescent="0.2">
      <c r="B917" s="25"/>
      <c r="C917" s="1" t="s">
        <v>144</v>
      </c>
      <c r="D917" s="24">
        <v>0</v>
      </c>
      <c r="E917" s="24">
        <v>0</v>
      </c>
      <c r="F917" s="24">
        <v>0</v>
      </c>
      <c r="G917" s="24">
        <v>0</v>
      </c>
      <c r="H917" s="24">
        <v>0</v>
      </c>
      <c r="I917" s="24">
        <v>0</v>
      </c>
      <c r="J917" s="24">
        <v>0</v>
      </c>
      <c r="K917" s="25">
        <v>0</v>
      </c>
      <c r="L917" s="24">
        <v>0</v>
      </c>
      <c r="M917" s="24">
        <v>0</v>
      </c>
      <c r="N917" s="24">
        <v>0</v>
      </c>
      <c r="O917" s="24">
        <v>0</v>
      </c>
      <c r="P917" s="25"/>
      <c r="Q917" s="25"/>
      <c r="R917" s="25"/>
    </row>
    <row r="918" spans="2:18" x14ac:dyDescent="0.2">
      <c r="B918" s="25"/>
      <c r="C918" s="1" t="s">
        <v>145</v>
      </c>
      <c r="D918" s="24">
        <v>0</v>
      </c>
      <c r="E918" s="24">
        <v>0</v>
      </c>
      <c r="F918" s="24">
        <v>0</v>
      </c>
      <c r="G918" s="24">
        <v>0</v>
      </c>
      <c r="H918" s="24">
        <v>0</v>
      </c>
      <c r="I918" s="24">
        <v>0</v>
      </c>
      <c r="J918" s="24">
        <v>0</v>
      </c>
      <c r="K918" s="25">
        <v>0</v>
      </c>
      <c r="L918" s="24">
        <v>0</v>
      </c>
      <c r="M918" s="24">
        <v>0</v>
      </c>
      <c r="N918" s="24">
        <v>0</v>
      </c>
      <c r="O918" s="24">
        <v>0</v>
      </c>
      <c r="P918" s="25"/>
      <c r="Q918" s="25"/>
      <c r="R918" s="25"/>
    </row>
    <row r="919" spans="2:18" x14ac:dyDescent="0.2">
      <c r="B919" s="25"/>
      <c r="C919" s="1" t="s">
        <v>146</v>
      </c>
      <c r="D919" s="24">
        <v>0</v>
      </c>
      <c r="E919" s="24">
        <v>0</v>
      </c>
      <c r="F919" s="24">
        <v>0</v>
      </c>
      <c r="G919" s="24">
        <v>0</v>
      </c>
      <c r="H919" s="24">
        <v>0</v>
      </c>
      <c r="I919" s="24">
        <v>0</v>
      </c>
      <c r="J919" s="24">
        <v>0</v>
      </c>
      <c r="K919" s="25">
        <v>0</v>
      </c>
      <c r="L919" s="24">
        <v>0</v>
      </c>
      <c r="M919" s="24">
        <v>0</v>
      </c>
      <c r="N919" s="24">
        <v>0</v>
      </c>
      <c r="O919" s="24">
        <v>2</v>
      </c>
      <c r="P919" s="25"/>
      <c r="Q919" s="25"/>
      <c r="R919" s="25"/>
    </row>
    <row r="920" spans="2:18" x14ac:dyDescent="0.2">
      <c r="B920" s="25"/>
      <c r="C920" s="1" t="s">
        <v>147</v>
      </c>
      <c r="D920" s="24">
        <v>0</v>
      </c>
      <c r="E920" s="24">
        <v>0</v>
      </c>
      <c r="F920" s="24">
        <v>0</v>
      </c>
      <c r="G920" s="24">
        <v>0</v>
      </c>
      <c r="H920" s="24">
        <v>0</v>
      </c>
      <c r="I920" s="24">
        <v>0</v>
      </c>
      <c r="J920" s="24">
        <v>0</v>
      </c>
      <c r="K920" s="25">
        <v>0</v>
      </c>
      <c r="L920" s="24">
        <v>0</v>
      </c>
      <c r="M920" s="24">
        <v>0</v>
      </c>
      <c r="N920" s="24">
        <v>0</v>
      </c>
      <c r="O920" s="24">
        <v>0</v>
      </c>
      <c r="P920" s="25"/>
      <c r="Q920" s="25"/>
      <c r="R920" s="25"/>
    </row>
    <row r="921" spans="2:18" x14ac:dyDescent="0.2">
      <c r="B921" s="25"/>
      <c r="C921" s="1" t="s">
        <v>148</v>
      </c>
      <c r="D921" s="24">
        <v>0</v>
      </c>
      <c r="E921" s="24">
        <v>0</v>
      </c>
      <c r="F921" s="24">
        <v>0</v>
      </c>
      <c r="G921" s="24">
        <v>0</v>
      </c>
      <c r="H921" s="24">
        <v>0</v>
      </c>
      <c r="I921" s="24">
        <v>0</v>
      </c>
      <c r="J921" s="24">
        <v>0</v>
      </c>
      <c r="K921" s="25">
        <v>11</v>
      </c>
      <c r="L921" s="24">
        <v>2</v>
      </c>
      <c r="M921" s="24">
        <v>0</v>
      </c>
      <c r="N921" s="24">
        <v>0</v>
      </c>
      <c r="O921" s="24">
        <v>0</v>
      </c>
      <c r="P921" s="25"/>
      <c r="Q921" s="25"/>
      <c r="R921" s="25"/>
    </row>
    <row r="922" spans="2:18" x14ac:dyDescent="0.2">
      <c r="B922" s="25"/>
      <c r="C922" s="1" t="s">
        <v>149</v>
      </c>
      <c r="D922" s="24">
        <v>0</v>
      </c>
      <c r="E922" s="24">
        <v>0</v>
      </c>
      <c r="F922" s="24">
        <v>0</v>
      </c>
      <c r="G922" s="24">
        <v>0</v>
      </c>
      <c r="H922" s="24">
        <v>0</v>
      </c>
      <c r="I922" s="24">
        <v>0</v>
      </c>
      <c r="J922" s="24">
        <v>0</v>
      </c>
      <c r="K922" s="25">
        <v>0</v>
      </c>
      <c r="L922" s="24">
        <v>0</v>
      </c>
      <c r="M922" s="24">
        <v>0</v>
      </c>
      <c r="N922" s="24">
        <v>0</v>
      </c>
      <c r="O922" s="24">
        <v>0</v>
      </c>
      <c r="P922" s="25"/>
      <c r="Q922" s="25"/>
      <c r="R922" s="25"/>
    </row>
    <row r="923" spans="2:18" x14ac:dyDescent="0.2">
      <c r="B923" s="25"/>
      <c r="C923" s="1" t="s">
        <v>150</v>
      </c>
      <c r="D923" s="24">
        <v>0</v>
      </c>
      <c r="E923" s="24">
        <v>0</v>
      </c>
      <c r="F923" s="24">
        <v>0</v>
      </c>
      <c r="G923" s="24">
        <v>0</v>
      </c>
      <c r="H923" s="24">
        <v>0</v>
      </c>
      <c r="I923" s="24">
        <v>0</v>
      </c>
      <c r="J923" s="24">
        <v>0</v>
      </c>
      <c r="K923" s="25">
        <v>0</v>
      </c>
      <c r="L923" s="24">
        <v>0</v>
      </c>
      <c r="M923" s="24">
        <v>0</v>
      </c>
      <c r="N923" s="24">
        <v>0</v>
      </c>
      <c r="O923" s="24">
        <v>0</v>
      </c>
      <c r="P923" s="25"/>
      <c r="Q923" s="25"/>
      <c r="R923" s="25"/>
    </row>
    <row r="924" spans="2:18" x14ac:dyDescent="0.2">
      <c r="B924" s="25"/>
      <c r="C924" s="1" t="s">
        <v>151</v>
      </c>
      <c r="D924" s="24">
        <v>0</v>
      </c>
      <c r="E924" s="24">
        <v>0</v>
      </c>
      <c r="F924" s="24">
        <v>0</v>
      </c>
      <c r="G924" s="24">
        <v>0</v>
      </c>
      <c r="H924" s="24">
        <v>0</v>
      </c>
      <c r="I924" s="24">
        <v>0</v>
      </c>
      <c r="J924" s="24">
        <v>0</v>
      </c>
      <c r="K924" s="25">
        <v>0</v>
      </c>
      <c r="L924" s="24">
        <v>0</v>
      </c>
      <c r="M924" s="24">
        <v>0</v>
      </c>
      <c r="N924" s="24">
        <v>0</v>
      </c>
      <c r="O924" s="24">
        <v>0</v>
      </c>
      <c r="P924" s="25"/>
      <c r="Q924" s="25"/>
      <c r="R924" s="25"/>
    </row>
    <row r="925" spans="2:18" x14ac:dyDescent="0.2">
      <c r="B925" s="25"/>
      <c r="C925" s="1" t="s">
        <v>152</v>
      </c>
      <c r="D925" s="24">
        <v>0</v>
      </c>
      <c r="E925" s="24">
        <v>0</v>
      </c>
      <c r="F925" s="24">
        <v>0</v>
      </c>
      <c r="G925" s="24">
        <v>0</v>
      </c>
      <c r="H925" s="24">
        <v>0</v>
      </c>
      <c r="I925" s="24">
        <v>0</v>
      </c>
      <c r="J925" s="24">
        <v>0</v>
      </c>
      <c r="K925" s="25">
        <v>0</v>
      </c>
      <c r="L925" s="24">
        <v>0</v>
      </c>
      <c r="M925" s="24">
        <v>0</v>
      </c>
      <c r="N925" s="24">
        <v>0</v>
      </c>
      <c r="O925" s="24">
        <v>2</v>
      </c>
      <c r="P925" s="25"/>
      <c r="Q925" s="25"/>
      <c r="R925" s="25"/>
    </row>
    <row r="926" spans="2:18" x14ac:dyDescent="0.2">
      <c r="B926" s="25"/>
      <c r="C926" s="1" t="s">
        <v>153</v>
      </c>
      <c r="D926" s="24">
        <v>0</v>
      </c>
      <c r="E926" s="24">
        <v>0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5">
        <v>0</v>
      </c>
      <c r="L926" s="24">
        <v>0</v>
      </c>
      <c r="M926" s="24">
        <v>0</v>
      </c>
      <c r="N926" s="24">
        <v>0</v>
      </c>
      <c r="O926" s="24">
        <v>0</v>
      </c>
      <c r="P926" s="25"/>
      <c r="Q926" s="25"/>
      <c r="R926" s="25"/>
    </row>
    <row r="927" spans="2:18" x14ac:dyDescent="0.2">
      <c r="B927" s="25"/>
      <c r="C927" s="1" t="s">
        <v>201</v>
      </c>
      <c r="D927" s="24"/>
      <c r="E927" s="24"/>
      <c r="F927" s="24"/>
      <c r="G927" s="24"/>
      <c r="H927" s="24"/>
      <c r="I927" s="24"/>
      <c r="J927" s="24"/>
      <c r="K927" s="25"/>
      <c r="L927" s="24"/>
      <c r="M927" s="24"/>
      <c r="N927" s="24">
        <v>0</v>
      </c>
      <c r="O927" s="24">
        <v>0</v>
      </c>
      <c r="P927" s="25"/>
      <c r="Q927" s="25"/>
      <c r="R927" s="25"/>
    </row>
    <row r="928" spans="2:18" x14ac:dyDescent="0.2">
      <c r="B928" s="25"/>
      <c r="C928" s="1" t="s">
        <v>154</v>
      </c>
      <c r="D928" s="24">
        <v>0</v>
      </c>
      <c r="E928" s="24">
        <v>0</v>
      </c>
      <c r="F928" s="24">
        <v>0</v>
      </c>
      <c r="G928" s="24">
        <v>0</v>
      </c>
      <c r="H928" s="24">
        <v>0</v>
      </c>
      <c r="I928" s="24">
        <v>0</v>
      </c>
      <c r="J928" s="24">
        <v>0</v>
      </c>
      <c r="K928" s="25">
        <v>0</v>
      </c>
      <c r="L928" s="24">
        <v>0</v>
      </c>
      <c r="M928" s="24">
        <v>0</v>
      </c>
      <c r="N928" s="24">
        <v>0</v>
      </c>
      <c r="O928" s="24">
        <v>0</v>
      </c>
      <c r="P928" s="25"/>
      <c r="Q928" s="25"/>
      <c r="R928" s="25"/>
    </row>
    <row r="929" spans="2:18" x14ac:dyDescent="0.2">
      <c r="B929" s="25"/>
      <c r="C929" s="1" t="s">
        <v>155</v>
      </c>
      <c r="D929" s="24">
        <v>0</v>
      </c>
      <c r="E929" s="24">
        <v>0</v>
      </c>
      <c r="F929" s="24">
        <v>0</v>
      </c>
      <c r="G929" s="24">
        <v>0</v>
      </c>
      <c r="H929" s="24">
        <v>0</v>
      </c>
      <c r="I929" s="24">
        <v>0</v>
      </c>
      <c r="J929" s="24">
        <v>0</v>
      </c>
      <c r="K929" s="25">
        <v>0</v>
      </c>
      <c r="L929" s="24">
        <v>0</v>
      </c>
      <c r="M929" s="24">
        <v>0</v>
      </c>
      <c r="N929" s="24">
        <v>0</v>
      </c>
      <c r="O929" s="24">
        <v>0</v>
      </c>
      <c r="P929" s="25"/>
      <c r="Q929" s="25"/>
      <c r="R929" s="25"/>
    </row>
    <row r="930" spans="2:18" x14ac:dyDescent="0.2">
      <c r="B930" s="25"/>
      <c r="C930" s="1" t="s">
        <v>156</v>
      </c>
      <c r="D930" s="24">
        <v>0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5">
        <v>0</v>
      </c>
      <c r="L930" s="24">
        <v>0</v>
      </c>
      <c r="M930" s="24">
        <v>0</v>
      </c>
      <c r="N930" s="24">
        <v>0</v>
      </c>
      <c r="O930" s="24">
        <v>0</v>
      </c>
      <c r="P930" s="25"/>
      <c r="Q930" s="25"/>
      <c r="R930" s="25"/>
    </row>
    <row r="931" spans="2:18" x14ac:dyDescent="0.2">
      <c r="B931" s="25"/>
      <c r="C931" s="1" t="s">
        <v>157</v>
      </c>
      <c r="D931" s="24">
        <v>0</v>
      </c>
      <c r="E931" s="24">
        <v>0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5">
        <v>0</v>
      </c>
      <c r="L931" s="24">
        <v>0</v>
      </c>
      <c r="M931" s="24">
        <v>0</v>
      </c>
      <c r="N931" s="24">
        <v>0</v>
      </c>
      <c r="O931" s="24">
        <v>0</v>
      </c>
      <c r="P931" s="25"/>
      <c r="Q931" s="25"/>
      <c r="R931" s="25"/>
    </row>
    <row r="932" spans="2:18" x14ac:dyDescent="0.2">
      <c r="B932" s="25"/>
      <c r="C932" s="1" t="s">
        <v>195</v>
      </c>
      <c r="D932" s="24"/>
      <c r="E932" s="24"/>
      <c r="F932" s="24"/>
      <c r="G932" s="24"/>
      <c r="H932" s="24"/>
      <c r="I932" s="24"/>
      <c r="J932" s="24"/>
      <c r="K932" s="25"/>
      <c r="L932" s="24"/>
      <c r="M932" s="24">
        <v>0</v>
      </c>
      <c r="N932" s="24">
        <v>0</v>
      </c>
      <c r="O932" s="24">
        <v>0</v>
      </c>
      <c r="P932" s="25"/>
      <c r="Q932" s="25"/>
      <c r="R932" s="25"/>
    </row>
    <row r="933" spans="2:18" x14ac:dyDescent="0.2">
      <c r="B933" s="25"/>
      <c r="C933" s="1" t="s">
        <v>158</v>
      </c>
      <c r="D933" s="24">
        <v>0</v>
      </c>
      <c r="E933" s="24">
        <v>0</v>
      </c>
      <c r="F933" s="24">
        <v>0</v>
      </c>
      <c r="G933" s="24">
        <v>0</v>
      </c>
      <c r="H933" s="24">
        <v>0</v>
      </c>
      <c r="I933" s="24">
        <v>0</v>
      </c>
      <c r="J933" s="24">
        <v>0</v>
      </c>
      <c r="K933" s="25">
        <v>0</v>
      </c>
      <c r="L933" s="24">
        <v>0</v>
      </c>
      <c r="M933" s="24">
        <v>0</v>
      </c>
      <c r="N933" s="24">
        <v>0</v>
      </c>
      <c r="O933" s="24">
        <v>0</v>
      </c>
      <c r="P933" s="25"/>
      <c r="Q933" s="25"/>
      <c r="R933" s="25"/>
    </row>
    <row r="934" spans="2:18" x14ac:dyDescent="0.2">
      <c r="B934" s="25"/>
      <c r="C934" s="1" t="s">
        <v>159</v>
      </c>
      <c r="D934" s="24">
        <v>0</v>
      </c>
      <c r="E934" s="24">
        <v>0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5">
        <v>0</v>
      </c>
      <c r="L934" s="24">
        <v>0</v>
      </c>
      <c r="M934" s="24">
        <v>0</v>
      </c>
      <c r="N934" s="24">
        <v>0</v>
      </c>
      <c r="O934" s="24">
        <v>1</v>
      </c>
      <c r="P934" s="25"/>
      <c r="Q934" s="25"/>
      <c r="R934" s="25"/>
    </row>
    <row r="935" spans="2:18" x14ac:dyDescent="0.2">
      <c r="B935" s="25"/>
      <c r="C935" s="1" t="s">
        <v>160</v>
      </c>
      <c r="D935" s="24">
        <v>0</v>
      </c>
      <c r="E935" s="24">
        <v>0</v>
      </c>
      <c r="F935" s="24">
        <v>0</v>
      </c>
      <c r="G935" s="24">
        <v>0</v>
      </c>
      <c r="H935" s="24">
        <v>0</v>
      </c>
      <c r="I935" s="24">
        <v>0</v>
      </c>
      <c r="J935" s="24">
        <v>0</v>
      </c>
      <c r="K935" s="25">
        <v>0</v>
      </c>
      <c r="L935" s="24">
        <v>0</v>
      </c>
      <c r="M935" s="24">
        <v>0</v>
      </c>
      <c r="N935" s="24">
        <v>0</v>
      </c>
      <c r="O935" s="24">
        <v>0</v>
      </c>
      <c r="P935" s="25"/>
      <c r="Q935" s="25"/>
      <c r="R935" s="25"/>
    </row>
    <row r="936" spans="2:18" x14ac:dyDescent="0.2">
      <c r="B936" s="25"/>
      <c r="C936" s="1" t="s">
        <v>161</v>
      </c>
      <c r="D936" s="24">
        <v>0</v>
      </c>
      <c r="E936" s="24">
        <v>0</v>
      </c>
      <c r="F936" s="24">
        <v>0</v>
      </c>
      <c r="G936" s="24">
        <v>0</v>
      </c>
      <c r="H936" s="24">
        <v>0</v>
      </c>
      <c r="I936" s="24">
        <v>0</v>
      </c>
      <c r="J936" s="24">
        <v>0</v>
      </c>
      <c r="K936" s="25">
        <v>0</v>
      </c>
      <c r="L936" s="24">
        <v>0</v>
      </c>
      <c r="M936" s="24">
        <v>0</v>
      </c>
      <c r="N936" s="24">
        <v>0</v>
      </c>
      <c r="O936" s="24">
        <v>0</v>
      </c>
      <c r="P936" s="25"/>
      <c r="Q936" s="25"/>
      <c r="R936" s="25"/>
    </row>
    <row r="937" spans="2:18" x14ac:dyDescent="0.2">
      <c r="B937" s="25"/>
      <c r="C937" s="1" t="s">
        <v>162</v>
      </c>
      <c r="D937" s="24">
        <v>0</v>
      </c>
      <c r="E937" s="24">
        <v>0</v>
      </c>
      <c r="F937" s="24">
        <v>0</v>
      </c>
      <c r="G937" s="24">
        <v>0</v>
      </c>
      <c r="H937" s="24">
        <v>0</v>
      </c>
      <c r="I937" s="24">
        <v>0</v>
      </c>
      <c r="J937" s="24">
        <v>0</v>
      </c>
      <c r="K937" s="25">
        <v>0</v>
      </c>
      <c r="L937" s="24">
        <v>0</v>
      </c>
      <c r="M937" s="24">
        <v>0</v>
      </c>
      <c r="N937" s="24">
        <v>0</v>
      </c>
      <c r="O937" s="24">
        <v>0</v>
      </c>
      <c r="P937" s="25"/>
      <c r="Q937" s="25"/>
      <c r="R937" s="25"/>
    </row>
    <row r="938" spans="2:18" x14ac:dyDescent="0.2">
      <c r="B938" s="25"/>
      <c r="C938" s="1" t="s">
        <v>163</v>
      </c>
      <c r="D938" s="24">
        <v>0</v>
      </c>
      <c r="E938" s="24">
        <v>0</v>
      </c>
      <c r="F938" s="24">
        <v>0</v>
      </c>
      <c r="G938" s="24">
        <v>0</v>
      </c>
      <c r="H938" s="24">
        <v>0</v>
      </c>
      <c r="I938" s="24">
        <v>0</v>
      </c>
      <c r="J938" s="24">
        <v>0</v>
      </c>
      <c r="K938" s="25">
        <v>0</v>
      </c>
      <c r="L938" s="24">
        <v>0</v>
      </c>
      <c r="M938" s="24">
        <v>0</v>
      </c>
      <c r="N938" s="24">
        <v>0</v>
      </c>
      <c r="O938" s="24">
        <v>0</v>
      </c>
      <c r="P938" s="25"/>
      <c r="Q938" s="25"/>
      <c r="R938" s="25"/>
    </row>
    <row r="939" spans="2:18" x14ac:dyDescent="0.2">
      <c r="B939" s="25"/>
      <c r="C939" s="1" t="s">
        <v>164</v>
      </c>
      <c r="D939" s="24">
        <v>0</v>
      </c>
      <c r="E939" s="24">
        <v>0</v>
      </c>
      <c r="F939" s="24">
        <v>0</v>
      </c>
      <c r="G939" s="24">
        <v>0</v>
      </c>
      <c r="H939" s="24">
        <v>0</v>
      </c>
      <c r="I939" s="24">
        <v>0</v>
      </c>
      <c r="J939" s="24">
        <v>0</v>
      </c>
      <c r="K939" s="25">
        <v>0</v>
      </c>
      <c r="L939" s="24">
        <v>0</v>
      </c>
      <c r="M939" s="24">
        <v>0</v>
      </c>
      <c r="N939" s="24">
        <v>0</v>
      </c>
      <c r="O939" s="24">
        <v>0</v>
      </c>
      <c r="P939" s="25"/>
      <c r="Q939" s="25"/>
      <c r="R939" s="25"/>
    </row>
    <row r="940" spans="2:18" x14ac:dyDescent="0.2">
      <c r="B940" s="25"/>
      <c r="C940" s="1" t="s">
        <v>165</v>
      </c>
      <c r="D940" s="24">
        <v>0</v>
      </c>
      <c r="E940" s="24">
        <v>0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5">
        <v>0</v>
      </c>
      <c r="L940" s="24">
        <v>0</v>
      </c>
      <c r="M940" s="24">
        <v>0</v>
      </c>
      <c r="N940" s="24">
        <v>0</v>
      </c>
      <c r="O940" s="24">
        <v>0</v>
      </c>
      <c r="P940" s="25"/>
      <c r="Q940" s="25"/>
      <c r="R940" s="25"/>
    </row>
    <row r="941" spans="2:18" x14ac:dyDescent="0.2">
      <c r="B941" s="25"/>
      <c r="C941" s="1" t="s">
        <v>166</v>
      </c>
      <c r="D941" s="24">
        <v>0</v>
      </c>
      <c r="E941" s="24">
        <v>0</v>
      </c>
      <c r="F941" s="24">
        <v>0</v>
      </c>
      <c r="G941" s="24">
        <v>0</v>
      </c>
      <c r="H941" s="24">
        <v>0</v>
      </c>
      <c r="I941" s="24">
        <v>0</v>
      </c>
      <c r="J941" s="24">
        <v>0</v>
      </c>
      <c r="K941" s="25">
        <v>0</v>
      </c>
      <c r="L941" s="24">
        <v>0</v>
      </c>
      <c r="M941" s="24">
        <v>0</v>
      </c>
      <c r="N941" s="24">
        <v>0</v>
      </c>
      <c r="O941" s="24">
        <v>0</v>
      </c>
      <c r="P941" s="25"/>
      <c r="Q941" s="25"/>
      <c r="R941" s="25"/>
    </row>
    <row r="942" spans="2:18" x14ac:dyDescent="0.2">
      <c r="B942" s="25"/>
      <c r="C942" s="1" t="s">
        <v>167</v>
      </c>
      <c r="D942" s="24">
        <v>0</v>
      </c>
      <c r="E942" s="24">
        <v>0</v>
      </c>
      <c r="F942" s="24">
        <v>0</v>
      </c>
      <c r="G942" s="24">
        <v>0</v>
      </c>
      <c r="H942" s="24">
        <v>0</v>
      </c>
      <c r="I942" s="24">
        <v>0</v>
      </c>
      <c r="J942" s="24">
        <v>0</v>
      </c>
      <c r="K942" s="25">
        <v>1</v>
      </c>
      <c r="L942" s="24">
        <v>0</v>
      </c>
      <c r="M942" s="24">
        <v>0</v>
      </c>
      <c r="N942" s="24">
        <v>0</v>
      </c>
      <c r="O942" s="24">
        <v>0</v>
      </c>
      <c r="P942" s="25"/>
      <c r="Q942" s="25"/>
      <c r="R942" s="25"/>
    </row>
    <row r="943" spans="2:18" x14ac:dyDescent="0.2">
      <c r="B943" s="25"/>
      <c r="C943" s="1" t="s">
        <v>168</v>
      </c>
      <c r="D943" s="24">
        <v>0</v>
      </c>
      <c r="E943" s="24">
        <v>0</v>
      </c>
      <c r="F943" s="24">
        <v>0</v>
      </c>
      <c r="G943" s="24">
        <v>0</v>
      </c>
      <c r="H943" s="24">
        <v>0</v>
      </c>
      <c r="I943" s="24">
        <v>0</v>
      </c>
      <c r="J943" s="24">
        <v>0</v>
      </c>
      <c r="K943" s="25">
        <v>0</v>
      </c>
      <c r="L943" s="24">
        <v>0</v>
      </c>
      <c r="M943" s="24">
        <v>0</v>
      </c>
      <c r="N943" s="24">
        <v>0</v>
      </c>
      <c r="O943" s="24">
        <v>0</v>
      </c>
      <c r="P943" s="25"/>
      <c r="Q943" s="25"/>
      <c r="R943" s="25"/>
    </row>
    <row r="944" spans="2:18" x14ac:dyDescent="0.2">
      <c r="B944" s="25"/>
      <c r="C944" s="1" t="s">
        <v>169</v>
      </c>
      <c r="D944" s="24">
        <v>0</v>
      </c>
      <c r="E944" s="24">
        <v>0</v>
      </c>
      <c r="F944" s="24">
        <v>0</v>
      </c>
      <c r="G944" s="24">
        <v>0</v>
      </c>
      <c r="H944" s="24">
        <v>0</v>
      </c>
      <c r="I944" s="24">
        <v>0</v>
      </c>
      <c r="J944" s="24">
        <v>0</v>
      </c>
      <c r="K944" s="25">
        <v>0</v>
      </c>
      <c r="L944" s="24">
        <v>0</v>
      </c>
      <c r="M944" s="24">
        <v>0</v>
      </c>
      <c r="N944" s="24">
        <v>0</v>
      </c>
      <c r="O944" s="24">
        <v>0</v>
      </c>
      <c r="P944" s="25"/>
      <c r="Q944" s="25"/>
      <c r="R944" s="25"/>
    </row>
    <row r="945" spans="2:18" x14ac:dyDescent="0.2">
      <c r="B945" s="25"/>
      <c r="C945" s="1" t="s">
        <v>170</v>
      </c>
      <c r="D945" s="24">
        <v>0</v>
      </c>
      <c r="E945" s="24">
        <v>0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5">
        <v>0</v>
      </c>
      <c r="L945" s="24">
        <v>0</v>
      </c>
      <c r="M945" s="24">
        <v>0</v>
      </c>
      <c r="N945" s="24">
        <v>0</v>
      </c>
      <c r="O945" s="24">
        <v>0</v>
      </c>
      <c r="P945" s="25"/>
      <c r="Q945" s="25"/>
      <c r="R945" s="25"/>
    </row>
    <row r="946" spans="2:18" x14ac:dyDescent="0.2">
      <c r="B946" s="25"/>
      <c r="C946" s="23" t="s">
        <v>171</v>
      </c>
      <c r="D946" s="25">
        <v>0</v>
      </c>
      <c r="E946" s="25">
        <v>0</v>
      </c>
      <c r="F946" s="25">
        <v>0</v>
      </c>
      <c r="G946" s="25">
        <v>0</v>
      </c>
      <c r="H946" s="25">
        <v>0</v>
      </c>
      <c r="I946" s="25">
        <v>0</v>
      </c>
      <c r="J946" s="25">
        <v>0</v>
      </c>
      <c r="K946" s="25">
        <v>0</v>
      </c>
      <c r="L946" s="24">
        <v>0</v>
      </c>
      <c r="M946" s="24">
        <v>0</v>
      </c>
      <c r="N946" s="24">
        <v>0</v>
      </c>
      <c r="O946" s="24">
        <v>0</v>
      </c>
      <c r="P946" s="25"/>
      <c r="Q946" s="25"/>
      <c r="R946" s="25"/>
    </row>
    <row r="947" spans="2:18" x14ac:dyDescent="0.2">
      <c r="B947" s="25"/>
      <c r="C947" s="23" t="s">
        <v>172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4">
        <v>0</v>
      </c>
      <c r="M947" s="24">
        <v>0</v>
      </c>
      <c r="N947" s="24">
        <v>0</v>
      </c>
      <c r="O947" s="24">
        <v>0</v>
      </c>
      <c r="P947" s="25"/>
      <c r="Q947" s="25"/>
      <c r="R947" s="25"/>
    </row>
    <row r="948" spans="2:18" x14ac:dyDescent="0.2">
      <c r="B948" s="25"/>
      <c r="C948" s="23" t="s">
        <v>173</v>
      </c>
      <c r="D948" s="25">
        <v>0</v>
      </c>
      <c r="E948" s="25">
        <v>0</v>
      </c>
      <c r="F948" s="25">
        <v>0</v>
      </c>
      <c r="G948" s="25">
        <v>0</v>
      </c>
      <c r="H948" s="25">
        <v>0</v>
      </c>
      <c r="I948" s="25">
        <v>0</v>
      </c>
      <c r="J948" s="25">
        <v>0</v>
      </c>
      <c r="K948" s="25">
        <v>0</v>
      </c>
      <c r="L948" s="24">
        <v>0</v>
      </c>
      <c r="M948" s="24">
        <v>0</v>
      </c>
      <c r="N948" s="24">
        <v>0</v>
      </c>
      <c r="O948" s="24">
        <v>0</v>
      </c>
      <c r="P948" s="25"/>
      <c r="Q948" s="25"/>
      <c r="R948" s="25"/>
    </row>
    <row r="949" spans="2:18" x14ac:dyDescent="0.2">
      <c r="B949" s="25"/>
      <c r="C949" s="23" t="s">
        <v>174</v>
      </c>
      <c r="D949" s="25">
        <v>0</v>
      </c>
      <c r="E949" s="25">
        <v>0</v>
      </c>
      <c r="F949" s="25">
        <v>0</v>
      </c>
      <c r="G949" s="25">
        <v>0</v>
      </c>
      <c r="H949" s="25">
        <v>0</v>
      </c>
      <c r="I949" s="25">
        <v>0</v>
      </c>
      <c r="J949" s="25">
        <v>0</v>
      </c>
      <c r="K949" s="25">
        <v>0</v>
      </c>
      <c r="L949" s="24">
        <v>0</v>
      </c>
      <c r="M949" s="24">
        <v>0</v>
      </c>
      <c r="N949" s="24">
        <v>0</v>
      </c>
      <c r="O949" s="24">
        <v>0</v>
      </c>
      <c r="P949" s="25"/>
      <c r="Q949" s="25"/>
      <c r="R949" s="25"/>
    </row>
    <row r="950" spans="2:18" x14ac:dyDescent="0.2">
      <c r="B950" s="25"/>
      <c r="C950" s="23" t="s">
        <v>175</v>
      </c>
      <c r="D950" s="25">
        <v>0</v>
      </c>
      <c r="E950" s="25">
        <v>0</v>
      </c>
      <c r="F950" s="25">
        <v>0</v>
      </c>
      <c r="G950" s="25">
        <v>0</v>
      </c>
      <c r="H950" s="25">
        <v>0</v>
      </c>
      <c r="I950" s="25">
        <v>0</v>
      </c>
      <c r="J950" s="25">
        <v>0</v>
      </c>
      <c r="K950" s="25">
        <v>0</v>
      </c>
      <c r="L950" s="24">
        <v>0</v>
      </c>
      <c r="M950" s="24">
        <v>0</v>
      </c>
      <c r="N950" s="24">
        <v>0</v>
      </c>
      <c r="O950" s="24">
        <v>0</v>
      </c>
      <c r="P950" s="25"/>
      <c r="Q950" s="25"/>
      <c r="R950" s="25"/>
    </row>
    <row r="951" spans="2:18" x14ac:dyDescent="0.2">
      <c r="B951" s="25"/>
      <c r="C951" s="23" t="s">
        <v>176</v>
      </c>
      <c r="D951" s="25">
        <v>0</v>
      </c>
      <c r="E951" s="25">
        <v>0</v>
      </c>
      <c r="F951" s="25">
        <v>0</v>
      </c>
      <c r="G951" s="25">
        <v>0</v>
      </c>
      <c r="H951" s="25">
        <v>0</v>
      </c>
      <c r="I951" s="25">
        <v>0</v>
      </c>
      <c r="J951" s="25">
        <v>0</v>
      </c>
      <c r="K951" s="25">
        <v>0</v>
      </c>
      <c r="L951" s="24">
        <v>0</v>
      </c>
      <c r="M951" s="24">
        <v>0</v>
      </c>
      <c r="N951" s="24">
        <v>0</v>
      </c>
      <c r="O951" s="24">
        <v>0</v>
      </c>
      <c r="P951" s="25"/>
      <c r="Q951" s="25"/>
      <c r="R951" s="25"/>
    </row>
    <row r="952" spans="2:18" x14ac:dyDescent="0.2">
      <c r="B952" s="25"/>
      <c r="C952" s="23" t="s">
        <v>177</v>
      </c>
      <c r="D952" s="25">
        <v>0</v>
      </c>
      <c r="E952" s="25">
        <v>0</v>
      </c>
      <c r="F952" s="25">
        <v>0</v>
      </c>
      <c r="G952" s="25">
        <v>0</v>
      </c>
      <c r="H952" s="25">
        <v>0</v>
      </c>
      <c r="I952" s="25">
        <v>0</v>
      </c>
      <c r="J952" s="25">
        <v>0</v>
      </c>
      <c r="K952" s="25">
        <v>0</v>
      </c>
      <c r="L952" s="24">
        <v>0</v>
      </c>
      <c r="M952" s="24">
        <v>0</v>
      </c>
      <c r="N952" s="24">
        <v>0</v>
      </c>
      <c r="O952" s="24">
        <v>0</v>
      </c>
      <c r="P952" s="25"/>
      <c r="Q952" s="25"/>
      <c r="R952" s="25"/>
    </row>
    <row r="953" spans="2:18" x14ac:dyDescent="0.2">
      <c r="B953" s="25"/>
      <c r="C953" s="23" t="s">
        <v>178</v>
      </c>
      <c r="D953" s="25">
        <v>0</v>
      </c>
      <c r="E953" s="25">
        <v>0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4">
        <v>0</v>
      </c>
      <c r="M953" s="24">
        <v>0</v>
      </c>
      <c r="N953" s="24">
        <v>0</v>
      </c>
      <c r="O953" s="24">
        <v>0</v>
      </c>
      <c r="P953" s="25"/>
      <c r="Q953" s="25"/>
      <c r="R953" s="25"/>
    </row>
    <row r="954" spans="2:18" x14ac:dyDescent="0.2">
      <c r="B954" s="25"/>
      <c r="C954" s="23" t="s">
        <v>179</v>
      </c>
      <c r="D954" s="25">
        <v>0</v>
      </c>
      <c r="E954" s="25">
        <v>0</v>
      </c>
      <c r="F954" s="25">
        <v>0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4">
        <v>0</v>
      </c>
      <c r="M954" s="24">
        <v>0</v>
      </c>
      <c r="N954" s="24">
        <v>0</v>
      </c>
      <c r="O954" s="24">
        <v>0</v>
      </c>
      <c r="P954" s="25"/>
      <c r="Q954" s="25"/>
      <c r="R954" s="25"/>
    </row>
    <row r="955" spans="2:18" x14ac:dyDescent="0.2">
      <c r="B955" s="25"/>
      <c r="C955" s="23" t="s">
        <v>180</v>
      </c>
      <c r="D955" s="25">
        <v>0</v>
      </c>
      <c r="E955" s="25">
        <v>0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4">
        <v>0</v>
      </c>
      <c r="M955" s="24">
        <v>0</v>
      </c>
      <c r="N955" s="24">
        <v>0</v>
      </c>
      <c r="O955" s="24">
        <v>0</v>
      </c>
      <c r="P955" s="25"/>
      <c r="Q955" s="25"/>
      <c r="R955" s="25"/>
    </row>
    <row r="956" spans="2:18" x14ac:dyDescent="0.2">
      <c r="B956" s="25"/>
      <c r="C956" s="23" t="s">
        <v>219</v>
      </c>
      <c r="D956" s="25"/>
      <c r="E956" s="25"/>
      <c r="F956" s="25"/>
      <c r="G956" s="25"/>
      <c r="H956" s="25"/>
      <c r="I956" s="25"/>
      <c r="J956" s="25"/>
      <c r="K956" s="25"/>
      <c r="L956" s="24"/>
      <c r="M956" s="24"/>
      <c r="N956" s="24"/>
      <c r="O956" s="24"/>
      <c r="P956" s="25"/>
      <c r="Q956" s="25"/>
      <c r="R956" s="25"/>
    </row>
    <row r="957" spans="2:18" x14ac:dyDescent="0.2">
      <c r="B957" s="25"/>
      <c r="C957" s="23" t="s">
        <v>181</v>
      </c>
      <c r="D957" s="25">
        <v>0</v>
      </c>
      <c r="E957" s="25">
        <v>0</v>
      </c>
      <c r="F957" s="25">
        <v>0</v>
      </c>
      <c r="G957" s="25">
        <v>0</v>
      </c>
      <c r="H957" s="25">
        <v>0</v>
      </c>
      <c r="I957" s="25">
        <v>0</v>
      </c>
      <c r="J957" s="25">
        <v>0</v>
      </c>
      <c r="K957" s="25">
        <v>0</v>
      </c>
      <c r="L957" s="24">
        <v>0</v>
      </c>
      <c r="M957" s="24">
        <v>0</v>
      </c>
      <c r="N957" s="24">
        <v>0</v>
      </c>
      <c r="O957" s="24">
        <v>0</v>
      </c>
      <c r="P957" s="25"/>
      <c r="Q957" s="25"/>
      <c r="R957" s="25"/>
    </row>
    <row r="958" spans="2:18" x14ac:dyDescent="0.2">
      <c r="B958" s="25"/>
      <c r="C958" s="23" t="s">
        <v>182</v>
      </c>
      <c r="D958" s="25">
        <v>0</v>
      </c>
      <c r="E958" s="25">
        <v>0</v>
      </c>
      <c r="F958" s="25">
        <v>0</v>
      </c>
      <c r="G958" s="25">
        <v>0</v>
      </c>
      <c r="H958" s="25">
        <v>0</v>
      </c>
      <c r="I958" s="25">
        <v>0</v>
      </c>
      <c r="J958" s="25">
        <v>0</v>
      </c>
      <c r="K958" s="25">
        <v>0</v>
      </c>
      <c r="L958" s="24">
        <v>0</v>
      </c>
      <c r="M958" s="24">
        <v>0</v>
      </c>
      <c r="N958" s="24">
        <v>0</v>
      </c>
      <c r="O958" s="24">
        <v>0</v>
      </c>
      <c r="P958" s="25"/>
      <c r="Q958" s="25"/>
      <c r="R958" s="25"/>
    </row>
    <row r="959" spans="2:18" x14ac:dyDescent="0.2">
      <c r="Q959" s="25"/>
      <c r="R959" s="25"/>
    </row>
    <row r="960" spans="2:18" x14ac:dyDescent="0.2">
      <c r="Q960" s="25"/>
      <c r="R960" s="25"/>
    </row>
    <row r="961" spans="2:18" x14ac:dyDescent="0.2">
      <c r="Q961" s="25"/>
      <c r="R961" s="25"/>
    </row>
    <row r="962" spans="2:18" x14ac:dyDescent="0.2"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2:18" x14ac:dyDescent="0.2"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4"/>
      <c r="P963" s="25"/>
      <c r="Q963" s="25"/>
      <c r="R963" s="25"/>
    </row>
    <row r="964" spans="2:18" x14ac:dyDescent="0.2"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4"/>
      <c r="P964" s="25"/>
      <c r="Q964" s="25"/>
      <c r="R964" s="25"/>
    </row>
    <row r="965" spans="2:18" x14ac:dyDescent="0.2"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4"/>
      <c r="P965" s="25"/>
      <c r="Q965" s="25"/>
      <c r="R965" s="25"/>
    </row>
    <row r="966" spans="2:18" x14ac:dyDescent="0.2"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4"/>
      <c r="P966" s="25"/>
      <c r="Q966" s="25"/>
      <c r="R966" s="25"/>
    </row>
    <row r="967" spans="2:18" x14ac:dyDescent="0.2"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4"/>
      <c r="P967" s="25"/>
      <c r="Q967" s="25"/>
      <c r="R967" s="25"/>
    </row>
    <row r="968" spans="2:18" x14ac:dyDescent="0.2"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4"/>
      <c r="P968" s="25"/>
      <c r="Q968" s="25"/>
      <c r="R968" s="25"/>
    </row>
    <row r="969" spans="2:18" x14ac:dyDescent="0.2"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4"/>
      <c r="P969" s="25"/>
      <c r="Q969" s="25"/>
      <c r="R969" s="25"/>
    </row>
    <row r="970" spans="2:18" x14ac:dyDescent="0.2"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4"/>
      <c r="P970" s="25"/>
      <c r="Q970" s="25"/>
      <c r="R970" s="25"/>
    </row>
    <row r="971" spans="2:18" x14ac:dyDescent="0.2"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4"/>
      <c r="P971" s="25"/>
      <c r="Q971" s="25"/>
      <c r="R971" s="25"/>
    </row>
    <row r="972" spans="2:18" x14ac:dyDescent="0.2"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4"/>
      <c r="P972" s="25"/>
      <c r="Q972" s="25"/>
      <c r="R972" s="25"/>
    </row>
    <row r="973" spans="2:18" x14ac:dyDescent="0.2"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4"/>
      <c r="P973" s="25"/>
      <c r="Q973" s="25"/>
      <c r="R973" s="25"/>
    </row>
    <row r="974" spans="2:18" x14ac:dyDescent="0.2"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4"/>
      <c r="P974" s="25"/>
      <c r="Q974" s="25"/>
      <c r="R974" s="25"/>
    </row>
    <row r="975" spans="2:18" x14ac:dyDescent="0.2"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4"/>
      <c r="P975" s="25"/>
      <c r="Q975" s="25"/>
      <c r="R975" s="25"/>
    </row>
    <row r="976" spans="2:18" x14ac:dyDescent="0.2"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4"/>
      <c r="P976" s="25"/>
      <c r="Q976" s="25"/>
      <c r="R976" s="25"/>
    </row>
    <row r="977" spans="2:18" x14ac:dyDescent="0.2"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4"/>
      <c r="P977" s="25"/>
      <c r="Q977" s="25"/>
      <c r="R977" s="25"/>
    </row>
    <row r="978" spans="2:18" x14ac:dyDescent="0.2"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4"/>
      <c r="P978" s="25"/>
      <c r="Q978" s="25"/>
      <c r="R978" s="25"/>
    </row>
    <row r="979" spans="2:18" x14ac:dyDescent="0.2"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4"/>
      <c r="P979" s="25"/>
      <c r="Q979" s="25"/>
      <c r="R979" s="25"/>
    </row>
    <row r="980" spans="2:18" x14ac:dyDescent="0.2"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4"/>
      <c r="P980" s="25"/>
      <c r="Q980" s="25"/>
      <c r="R980" s="25"/>
    </row>
    <row r="981" spans="2:18" x14ac:dyDescent="0.2"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4"/>
      <c r="P981" s="25"/>
      <c r="Q981" s="25"/>
      <c r="R981" s="25"/>
    </row>
    <row r="982" spans="2:18" x14ac:dyDescent="0.2"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4"/>
      <c r="P982" s="25"/>
      <c r="Q982" s="25"/>
      <c r="R982" s="25"/>
    </row>
    <row r="983" spans="2:18" x14ac:dyDescent="0.2"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4"/>
      <c r="P983" s="25"/>
      <c r="Q983" s="25"/>
      <c r="R983" s="25"/>
    </row>
    <row r="984" spans="2:18" x14ac:dyDescent="0.2"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4"/>
      <c r="P984" s="25"/>
      <c r="Q984" s="25"/>
      <c r="R984" s="25"/>
    </row>
    <row r="985" spans="2:18" x14ac:dyDescent="0.2"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4"/>
      <c r="P985" s="25"/>
      <c r="Q985" s="25"/>
      <c r="R985" s="25"/>
    </row>
    <row r="986" spans="2:18" x14ac:dyDescent="0.2"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4"/>
      <c r="P986" s="25"/>
      <c r="Q986" s="25"/>
      <c r="R986" s="25"/>
    </row>
    <row r="987" spans="2:18" x14ac:dyDescent="0.2"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4"/>
      <c r="P987" s="25"/>
      <c r="Q987" s="25"/>
      <c r="R987" s="25"/>
    </row>
    <row r="988" spans="2:18" x14ac:dyDescent="0.2"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4"/>
      <c r="P988" s="25"/>
      <c r="Q988" s="25"/>
      <c r="R988" s="25"/>
    </row>
    <row r="989" spans="2:18" x14ac:dyDescent="0.2"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4"/>
      <c r="P989" s="25"/>
      <c r="Q989" s="25"/>
      <c r="R989" s="25"/>
    </row>
    <row r="990" spans="2:18" x14ac:dyDescent="0.2"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4"/>
      <c r="P990" s="25"/>
      <c r="Q990" s="25"/>
      <c r="R990" s="25"/>
    </row>
    <row r="991" spans="2:18" x14ac:dyDescent="0.2"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4"/>
      <c r="P991" s="25"/>
      <c r="Q991" s="25"/>
      <c r="R991" s="25"/>
    </row>
    <row r="992" spans="2:18" x14ac:dyDescent="0.2"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4"/>
      <c r="P992" s="25"/>
      <c r="Q992" s="25"/>
      <c r="R992" s="25"/>
    </row>
    <row r="993" spans="2:18" x14ac:dyDescent="0.2"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4"/>
      <c r="P993" s="25"/>
      <c r="Q993" s="25"/>
      <c r="R993" s="25"/>
    </row>
    <row r="994" spans="2:18" x14ac:dyDescent="0.2"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4"/>
      <c r="P994" s="25"/>
      <c r="Q994" s="25"/>
      <c r="R994" s="25"/>
    </row>
    <row r="995" spans="2:18" x14ac:dyDescent="0.2"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4"/>
      <c r="P995" s="25"/>
      <c r="Q995" s="25"/>
      <c r="R995" s="25"/>
    </row>
    <row r="996" spans="2:18" x14ac:dyDescent="0.2"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4"/>
      <c r="P996" s="25"/>
      <c r="Q996" s="25"/>
      <c r="R996" s="25"/>
    </row>
    <row r="997" spans="2:18" x14ac:dyDescent="0.2"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4"/>
      <c r="P997" s="25"/>
      <c r="Q997" s="25"/>
      <c r="R997" s="25"/>
    </row>
  </sheetData>
  <hyperlinks>
    <hyperlink ref="C4" r:id="rId1" xr:uid="{BF6FF730-3988-D349-A656-AC6395E1F223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P12"/>
  <sheetViews>
    <sheetView zoomScale="110" zoomScaleNormal="110" workbookViewId="0">
      <selection activeCell="B4" sqref="B4"/>
    </sheetView>
  </sheetViews>
  <sheetFormatPr baseColWidth="10" defaultColWidth="8.83203125" defaultRowHeight="15" x14ac:dyDescent="0.2"/>
  <cols>
    <col min="2" max="2" width="10.1640625" customWidth="1"/>
    <col min="3" max="16" width="10" bestFit="1" customWidth="1"/>
  </cols>
  <sheetData>
    <row r="1" spans="1:16" s="4" customFormat="1" ht="18" x14ac:dyDescent="0.2">
      <c r="A1" s="3" t="s">
        <v>0</v>
      </c>
    </row>
    <row r="2" spans="1:16" ht="18" x14ac:dyDescent="0.2">
      <c r="A2" s="2" t="s">
        <v>1</v>
      </c>
    </row>
    <row r="3" spans="1:16" x14ac:dyDescent="0.2">
      <c r="A3" s="1" t="s">
        <v>2</v>
      </c>
      <c r="B3" t="s">
        <v>3</v>
      </c>
    </row>
    <row r="4" spans="1:16" x14ac:dyDescent="0.2">
      <c r="A4" s="1" t="s">
        <v>5</v>
      </c>
      <c r="B4" s="5">
        <v>45377</v>
      </c>
      <c r="D4" t="s">
        <v>4</v>
      </c>
    </row>
    <row r="7" spans="1:16" x14ac:dyDescent="0.2">
      <c r="B7" s="30"/>
      <c r="C7" s="33">
        <v>2011</v>
      </c>
      <c r="D7" s="33">
        <v>2012</v>
      </c>
      <c r="E7" s="33">
        <v>2013</v>
      </c>
      <c r="F7" s="33">
        <v>2014</v>
      </c>
      <c r="G7" s="33">
        <v>2015</v>
      </c>
      <c r="H7" s="33">
        <v>2016</v>
      </c>
      <c r="I7" s="33">
        <v>2017</v>
      </c>
      <c r="J7" s="33">
        <v>2018</v>
      </c>
      <c r="K7" s="33">
        <v>2019</v>
      </c>
      <c r="L7" s="33">
        <v>2020</v>
      </c>
      <c r="M7" s="33">
        <v>2021</v>
      </c>
      <c r="N7" s="33">
        <v>2022</v>
      </c>
      <c r="O7" s="33">
        <v>2023</v>
      </c>
      <c r="P7" s="33">
        <v>2024</v>
      </c>
    </row>
    <row r="8" spans="1:16" x14ac:dyDescent="0.2">
      <c r="B8" s="32" t="s">
        <v>186</v>
      </c>
      <c r="C8" s="30">
        <v>8.9385474860335198E-2</v>
      </c>
      <c r="D8" s="30">
        <v>7.650273224043716E-2</v>
      </c>
      <c r="E8" s="30">
        <v>6.9306930693069313E-2</v>
      </c>
      <c r="F8" s="30">
        <v>6.3829787234042548E-2</v>
      </c>
      <c r="G8" s="30">
        <v>5.9574468085106386E-2</v>
      </c>
      <c r="H8" s="30">
        <v>6.0283687943262408E-2</v>
      </c>
      <c r="I8" s="30">
        <v>4.0968342644320296E-2</v>
      </c>
      <c r="J8" s="30">
        <v>2.7980535279805353E-2</v>
      </c>
      <c r="K8" s="30">
        <v>5.4545454545454543E-2</v>
      </c>
      <c r="L8" s="30">
        <v>3.4883720930232558E-2</v>
      </c>
      <c r="M8" s="30">
        <v>2.8119507908611598E-2</v>
      </c>
      <c r="N8" s="30">
        <v>2.7199999999999998E-2</v>
      </c>
      <c r="O8" s="30">
        <v>2.1680216802168022E-2</v>
      </c>
      <c r="P8" s="31">
        <v>2.4691358024691357E-2</v>
      </c>
    </row>
    <row r="9" spans="1:16" x14ac:dyDescent="0.2">
      <c r="B9" s="32" t="s">
        <v>187</v>
      </c>
      <c r="C9" s="30">
        <v>0.11731843575418995</v>
      </c>
      <c r="D9" s="30">
        <v>0.14207650273224043</v>
      </c>
      <c r="E9" s="30">
        <v>0.13861386138613863</v>
      </c>
      <c r="F9" s="30">
        <v>0.1276595744680851</v>
      </c>
      <c r="G9" s="30">
        <v>0.17872340425531916</v>
      </c>
      <c r="H9" s="30">
        <v>0.1702127659574468</v>
      </c>
      <c r="I9" s="30">
        <v>0.18621973929236499</v>
      </c>
      <c r="J9" s="30">
        <v>0.14476885644768855</v>
      </c>
      <c r="K9" s="30">
        <v>0.18545454545454546</v>
      </c>
      <c r="L9" s="30">
        <v>0.16445182724252491</v>
      </c>
      <c r="M9" s="30">
        <v>0.17223198594024605</v>
      </c>
      <c r="N9" s="30">
        <v>0.18559999999999999</v>
      </c>
      <c r="O9" s="30">
        <v>0.1951219512195122</v>
      </c>
      <c r="P9" s="31">
        <v>0.19753086419753085</v>
      </c>
    </row>
    <row r="10" spans="1:16" x14ac:dyDescent="0.2">
      <c r="B10" s="32" t="s">
        <v>188</v>
      </c>
      <c r="C10" s="30">
        <v>0.73184357541899436</v>
      </c>
      <c r="D10" s="30">
        <v>0.73770491803278693</v>
      </c>
      <c r="E10" s="30">
        <v>0.76237623762376239</v>
      </c>
      <c r="F10" s="30">
        <v>0.78297872340425534</v>
      </c>
      <c r="G10" s="30">
        <v>0.7361702127659574</v>
      </c>
      <c r="H10" s="30">
        <v>0.73404255319148937</v>
      </c>
      <c r="I10" s="30">
        <v>0.75977653631284914</v>
      </c>
      <c r="J10" s="30">
        <v>0.80170316301703159</v>
      </c>
      <c r="K10" s="30">
        <v>0.74181818181818182</v>
      </c>
      <c r="L10" s="30">
        <v>0.77408637873754149</v>
      </c>
      <c r="M10" s="30">
        <v>0.7662565905096661</v>
      </c>
      <c r="N10" s="30">
        <v>0.74719999999999998</v>
      </c>
      <c r="O10" s="30">
        <v>0.74119241192411922</v>
      </c>
      <c r="P10" s="31">
        <v>0.7407407407407407</v>
      </c>
    </row>
    <row r="11" spans="1:16" x14ac:dyDescent="0.2">
      <c r="B11" s="32" t="s">
        <v>189</v>
      </c>
      <c r="C11" s="30">
        <v>6.1452513966480445E-2</v>
      </c>
      <c r="D11" s="30">
        <v>4.3715846994535519E-2</v>
      </c>
      <c r="E11" s="30">
        <v>2.9702970297029702E-2</v>
      </c>
      <c r="F11" s="30">
        <v>2.553191489361702E-2</v>
      </c>
      <c r="G11" s="30">
        <v>2.553191489361702E-2</v>
      </c>
      <c r="H11" s="30">
        <v>3.5460992907801421E-2</v>
      </c>
      <c r="I11" s="30">
        <v>1.3035381750465549E-2</v>
      </c>
      <c r="J11" s="30">
        <v>2.5547445255474453E-2</v>
      </c>
      <c r="K11" s="30">
        <v>1.8181818181818181E-2</v>
      </c>
      <c r="L11" s="30">
        <v>2.6578073089700997E-2</v>
      </c>
      <c r="M11" s="30">
        <v>3.3391915641476276E-2</v>
      </c>
      <c r="N11" s="30">
        <v>0.04</v>
      </c>
      <c r="O11" s="30">
        <v>4.2005420054200542E-2</v>
      </c>
      <c r="P11" s="31">
        <v>3.7037037037037035E-2</v>
      </c>
    </row>
    <row r="12" spans="1:16" x14ac:dyDescent="0.2">
      <c r="B12" s="31"/>
      <c r="C12" s="31">
        <v>0.99999999999999989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0.99999999999999989</v>
      </c>
      <c r="M12" s="31">
        <v>1</v>
      </c>
      <c r="N12" s="31">
        <v>1</v>
      </c>
      <c r="O12" s="31">
        <v>0.99999999999999989</v>
      </c>
      <c r="P12" s="31">
        <v>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5" ma:contentTypeDescription="Create a new document." ma:contentTypeScope="" ma:versionID="a0f00fd005db825b55f5f01b7389ee5e">
  <xsd:schema xmlns:xsd="http://www.w3.org/2001/XMLSchema" xmlns:xs="http://www.w3.org/2001/XMLSchema" xmlns:p="http://schemas.microsoft.com/office/2006/metadata/properties" xmlns:ns2="d2a93359-ac01-4f98-8d25-710e83cd9f1e" targetNamespace="http://schemas.microsoft.com/office/2006/metadata/properties" ma:root="true" ma:fieldsID="5280402754022d69236716b0240438cf" ns2:_="">
    <xsd:import namespace="d2a93359-ac01-4f98-8d25-710e83cd9f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018D70-FF1C-4F21-B2DE-64E221FC3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027DD3-BF20-41E5-B334-16B3FB399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D7827D-2624-44A2-876E-0DF3173C4551}">
  <ds:schemaRefs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2024-05-03T13:37:44Z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1266600</vt:r8>
  </property>
</Properties>
</file>