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560DB5B3-125A-C042-A9DE-1B69DAE07096}" xr6:coauthVersionLast="47" xr6:coauthVersionMax="47" xr10:uidLastSave="{00000000-0000-0000-0000-000000000000}"/>
  <bookViews>
    <workbookView xWindow="29400" yWindow="0" windowWidth="68800" windowHeight="28800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2" l="1"/>
  <c r="D19" i="2"/>
  <c r="O17" i="2"/>
  <c r="N17" i="2"/>
  <c r="O16" i="2"/>
  <c r="N16" i="2"/>
  <c r="M17" i="2"/>
  <c r="M16" i="2"/>
  <c r="F17" i="2"/>
  <c r="G17" i="2"/>
  <c r="H17" i="2"/>
  <c r="I17" i="2"/>
  <c r="J17" i="2"/>
  <c r="K17" i="2"/>
  <c r="L17" i="2"/>
  <c r="E17" i="2"/>
  <c r="F16" i="2"/>
  <c r="G16" i="2"/>
  <c r="H16" i="2"/>
  <c r="I16" i="2"/>
  <c r="J16" i="2"/>
  <c r="K16" i="2"/>
  <c r="L16" i="2"/>
  <c r="E16" i="2"/>
</calcChain>
</file>

<file path=xl/sharedStrings.xml><?xml version="1.0" encoding="utf-8"?>
<sst xmlns="http://schemas.openxmlformats.org/spreadsheetml/2006/main" count="92" uniqueCount="31">
  <si>
    <t>Heimild:</t>
  </si>
  <si>
    <t xml:space="preserve">Sótt: </t>
  </si>
  <si>
    <t>3.6 Fasteignamarkaður</t>
  </si>
  <si>
    <t>Þróun leiguverðs</t>
  </si>
  <si>
    <t>Svæði</t>
  </si>
  <si>
    <t>Húsavík</t>
  </si>
  <si>
    <t>Þjóðskrá</t>
  </si>
  <si>
    <t>Fjöldi samninga</t>
  </si>
  <si>
    <t>Suður Þingeyjarsýsla</t>
  </si>
  <si>
    <t>Meðal fermetraverð</t>
  </si>
  <si>
    <t>Column1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</si>
  <si>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</si>
  <si>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</si>
  <si>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</si>
  <si>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</si>
  <si>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</si>
  <si>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</si>
  <si>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</si>
  <si>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</si>
  <si>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</si>
  <si>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Suður Þing.</t>
  </si>
  <si>
    <t>Hækkun á milli ára</t>
  </si>
  <si>
    <t>Hækkun á tímabili</t>
  </si>
  <si>
    <t>2020</t>
  </si>
  <si>
    <t>Suður Þingeyjar-sýsla</t>
  </si>
  <si>
    <t>2021</t>
  </si>
  <si>
    <t>*</t>
  </si>
  <si>
    <t xml:space="preserve">* Gögn ekki birt vegna þess hve fáir samningar liggja að baki. </t>
  </si>
  <si>
    <t>2022</t>
  </si>
  <si>
    <t>2023</t>
  </si>
  <si>
    <t>https://verdsja.fasteignaskra.is/#/leiguverd/nidurstodur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</si>
</sst>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8"/>
      <name val="Tw Cen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0" fillId="0" borderId="0" xfId="0" quotePrefix="1"/>
    <xf numFmtId="9" fontId="0" fillId="0" borderId="0" xfId="1" applyFont="1"/>
    <xf numFmtId="14" fontId="0" fillId="0" borderId="0" xfId="0" applyNumberFormat="1" applyAlignment="1">
      <alignment horizontal="left"/>
    </xf>
    <xf numFmtId="0" fontId="5" fillId="3" borderId="1" xfId="0" applyFont="1" applyFill="1" applyBorder="1"/>
    <xf numFmtId="0" fontId="0" fillId="4" borderId="0" xfId="0" applyFill="1"/>
    <xf numFmtId="0" fontId="3" fillId="0" borderId="0" xfId="0" applyFont="1" applyAlignment="1">
      <alignment horizontal="center" wrapText="1"/>
    </xf>
    <xf numFmtId="0" fontId="3" fillId="4" borderId="0" xfId="0" applyFont="1" applyFill="1"/>
    <xf numFmtId="164" fontId="0" fillId="0" borderId="0" xfId="1" quotePrefix="1" applyNumberFormat="1" applyFont="1"/>
    <xf numFmtId="0" fontId="3" fillId="0" borderId="0" xfId="0" applyFont="1" applyAlignment="1">
      <alignment wrapText="1"/>
    </xf>
  </cellXfs>
  <cellStyles count="2">
    <cellStyle name="Normal" xfId="0" builtinId="0"/>
    <cellStyle name="Per cent" xfId="1" builtinId="5"/>
  </cellStyles>
  <dxfs count="6">
    <dxf>
      <font>
        <b/>
      </font>
    </dxf>
    <dxf>
      <font>
        <b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</font>
    </dxf>
    <dxf>
      <font>
        <b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</dxfs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Birting!$B$8</c:f>
              <c:strCache>
                <c:ptCount val="1"/>
                <c:pt idx="0">
                  <c:v>Húsavík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Birting!$C$7:$O$7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Birting!$C$8:$O$8</c:f>
              <c:numCache>
                <c:formatCode>General</c:formatCode>
                <c:ptCount val="13"/>
                <c:pt idx="0">
                  <c:v>765</c:v>
                </c:pt>
                <c:pt idx="1">
                  <c:v>729</c:v>
                </c:pt>
                <c:pt idx="2">
                  <c:v>769</c:v>
                </c:pt>
                <c:pt idx="3">
                  <c:v>865</c:v>
                </c:pt>
                <c:pt idx="4">
                  <c:v>1036</c:v>
                </c:pt>
                <c:pt idx="5">
                  <c:v>1397</c:v>
                </c:pt>
                <c:pt idx="6">
                  <c:v>1215</c:v>
                </c:pt>
                <c:pt idx="7">
                  <c:v>1553</c:v>
                </c:pt>
                <c:pt idx="8">
                  <c:v>1313</c:v>
                </c:pt>
                <c:pt idx="9">
                  <c:v>1427</c:v>
                </c:pt>
                <c:pt idx="10">
                  <c:v>1541</c:v>
                </c:pt>
                <c:pt idx="11">
                  <c:v>1745</c:v>
                </c:pt>
                <c:pt idx="12">
                  <c:v>1727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BC-405F-B9EA-D665A516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3205952"/>
        <c:axId val="973206608"/>
      </c:lineChart>
      <c:catAx>
        <c:axId val="97320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73206608"/>
        <c:crosses val="autoZero"/>
        <c:auto val="1"/>
        <c:lblAlgn val="ctr"/>
        <c:lblOffset val="100"/>
        <c:noMultiLvlLbl val="0"/>
      </c:catAx>
      <c:valAx>
        <c:axId val="97320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7320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671830</xdr:colOff>
      <xdr:row>10</xdr:row>
      <xdr:rowOff>2540</xdr:rowOff>
    </xdr:from>
    <xdr:to>
      <xdr:col>8</xdr:col>
      <xdr:colOff>63500</xdr:colOff>
      <xdr:row>27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C7FF642-E640-454F-9C2F-CA1D1F52E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5190B7-5584-48FE-BDB7-473C3F8181E4}" name="Table1" displayName="Table1" ref="B6:P10" totalsRowShown="0" headerRowDxfId="5">
  <autoFilter ref="B6:P10" xr:uid="{AA43BF41-B3FC-4CF0-865E-A23952C5BED3}"/>
  <tableColumns count="15">
    <tableColumn id="1" xr3:uid="{11A77FBC-B72E-4548-BA11-1F50BBF72E5B}" name="Column1" dataDxfId="4"/>
    <tableColumn id="2" xr3:uid="{816BD0E2-51C4-4F30-8EBF-152243A4F9F9}" name="Svæði" dataDxfId="3"/>
    <tableColumn id="3" xr3:uid="{CBFF2706-3D8B-4111-ADBB-89A4C7ADF2ED}" name="2011"/>
    <tableColumn id="4" xr3:uid="{A3088B49-FD9A-4810-A219-20CA3F064A2D}" name="2012"/>
    <tableColumn id="5" xr3:uid="{45537A40-963B-4C22-B93B-CF3E48380AE5}" name="2013"/>
    <tableColumn id="6" xr3:uid="{CE97DDB1-B212-459F-AB70-4154D4B03ED3}" name="2014"/>
    <tableColumn id="7" xr3:uid="{A1430A37-3799-47AD-9154-DAB62FE51779}" name="2015"/>
    <tableColumn id="8" xr3:uid="{512E0489-346C-4C22-B08C-AB7477248280}" name="2016"/>
    <tableColumn id="9" xr3:uid="{0F434BD1-F8A8-4874-BA44-B80E84B11FA5}" name="2017"/>
    <tableColumn id="10" xr3:uid="{92AD2ADD-9B2E-40B4-9E91-679F80E3CF72}" name="2018"/>
    <tableColumn id="11" xr3:uid="{4CFE3EF1-2F4D-429F-AC8B-E97A0CB1A118}" name="2019"/>
    <tableColumn id="12" xr3:uid="{C7A838F3-2D0E-4502-A92C-D02F3C8C72DA}" name="2020"/>
    <tableColumn id="13" xr3:uid="{36B67AA5-85E9-4A49-BF3A-96BF92B79B26}" name="2021"/>
    <tableColumn id="14" xr3:uid="{72EBA8EF-7B94-4AC6-B4DD-B7448205E81A}" name="2022"/>
    <tableColumn id="15" xr3:uid="{601F8BA7-C3BF-44B2-B246-2097B3E32753}" name="2023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D404D4-B699-4940-A616-AD5413A604CF}" name="Table13" displayName="Table13" ref="B9:P13" totalsRowShown="0" headerRowDxfId="2">
  <autoFilter ref="B9:P13" xr:uid="{1E878E6C-372F-442C-B13A-E5F8BBE03F9B}"/>
  <tableColumns count="15">
    <tableColumn id="1" xr3:uid="{B1098961-3402-4D8F-825F-47EF280E86A1}" name="Column1" dataDxfId="1"/>
    <tableColumn id="2" xr3:uid="{88C88955-A03F-488C-A380-3D2563B27FC6}" name="Svæði" dataDxfId="0"/>
    <tableColumn id="3" xr3:uid="{3C6B881A-5F31-495C-8BC7-59C358A14B40}" name="2011"/>
    <tableColumn id="4" xr3:uid="{88DE96B5-37C7-4627-B2A0-5B51C04EA38D}" name="2012"/>
    <tableColumn id="5" xr3:uid="{890F4F15-05BD-4947-B3F9-535B43B660AD}" name="2013"/>
    <tableColumn id="6" xr3:uid="{2998FD09-1D69-4605-BA67-30BC10DBA5CF}" name="2014"/>
    <tableColumn id="7" xr3:uid="{632D9BA7-6EB1-4A10-A585-25B61F7B6D4B}" name="2015"/>
    <tableColumn id="8" xr3:uid="{82F048D8-0078-470B-BCF8-9F8EDDD26C78}" name="2016"/>
    <tableColumn id="9" xr3:uid="{67EDC4DE-69F9-4084-8D95-30D73CC005B0}" name="2017"/>
    <tableColumn id="10" xr3:uid="{F0000599-F468-4341-A85E-EA4378AD3DE5}" name="2018"/>
    <tableColumn id="11" xr3:uid="{74A5153F-BD53-4BC1-91A9-A018FDB771D0}" name="2019"/>
    <tableColumn id="13" xr3:uid="{A6E7D985-7116-4417-875E-17235175C6A3}" name="2020"/>
    <tableColumn id="12" xr3:uid="{1A6A884F-B6C4-4866-85EB-479A2BDC51E5}" name="2021"/>
    <tableColumn id="14" xr3:uid="{0A17CB77-8540-4165-BF50-8E212650B4F2}" name="2022"/>
    <tableColumn id="15" xr3:uid="{F4DADB2A-0B44-CE4B-B5BD-863469EB0727}" name="2023"/>
  </tableColumns>
  <tableStyleInfo name="TableStyleMedium17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P18"/>
  <sheetViews>
    <sheetView tabSelected="1" workbookViewId="0">
      <selection activeCell="P16" sqref="P16"/>
    </sheetView>
  </sheetViews>
  <sheetFormatPr baseColWidth="10" defaultColWidth="8.83203125" defaultRowHeight="15" x14ac:dyDescent="0.2"/>
  <cols>
    <col min="2" max="2" width="15.6640625" bestFit="1" customWidth="1"/>
  </cols>
  <sheetData>
    <row r="1" spans="1:16" s="4" customFormat="1" ht="18" x14ac:dyDescent="0.2">
      <c r="A1" s="3" t="s">
        <v>2</v>
      </c>
    </row>
    <row r="2" spans="1:16" ht="18" x14ac:dyDescent="0.2">
      <c r="A2" s="2" t="s">
        <v>3</v>
      </c>
    </row>
    <row r="3" spans="1:16" x14ac:dyDescent="0.2">
      <c r="A3" s="1" t="s">
        <v>0</v>
      </c>
      <c r="B3" t="s">
        <v>6</v>
      </c>
    </row>
    <row r="4" spans="1:16" x14ac:dyDescent="0.2">
      <c r="A4" s="1" t="s">
        <v>1</v>
      </c>
      <c r="B4" s="8">
        <v>45337</v>
      </c>
      <c r="C4" t="s">
        <v>30</v>
      </c>
    </row>
    <row r="6" spans="1:16" x14ac:dyDescent="0.2">
      <c r="B6" t="s">
        <v>10</v>
      </c>
      <c r="C6" s="5" t="s">
        <v>4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18</v>
      </c>
      <c r="L6" s="5" t="s">
        <v>19</v>
      </c>
      <c r="M6" s="5" t="s">
        <v>23</v>
      </c>
      <c r="N6" s="5" t="s">
        <v>25</v>
      </c>
      <c r="O6" s="5" t="s">
        <v>28</v>
      </c>
      <c r="P6" s="5" t="s">
        <v>29</v>
      </c>
    </row>
    <row r="7" spans="1:16" ht="32" x14ac:dyDescent="0.2">
      <c r="B7" s="11" t="s">
        <v>9</v>
      </c>
      <c r="C7" s="5" t="s">
        <v>5</v>
      </c>
      <c r="D7">
        <v>765</v>
      </c>
      <c r="E7">
        <v>729</v>
      </c>
      <c r="F7">
        <v>769</v>
      </c>
      <c r="G7">
        <v>865</v>
      </c>
      <c r="H7">
        <v>1036</v>
      </c>
      <c r="I7">
        <v>1397</v>
      </c>
      <c r="J7">
        <v>1215</v>
      </c>
      <c r="K7">
        <v>1553</v>
      </c>
      <c r="L7">
        <v>1313</v>
      </c>
      <c r="M7">
        <v>1427</v>
      </c>
      <c r="N7">
        <v>1541</v>
      </c>
      <c r="O7">
        <v>1745</v>
      </c>
      <c r="P7">
        <v>1727</v>
      </c>
    </row>
    <row r="8" spans="1:16" x14ac:dyDescent="0.2">
      <c r="B8" s="11"/>
      <c r="C8" s="5" t="s">
        <v>8</v>
      </c>
      <c r="D8" s="10">
        <v>771</v>
      </c>
      <c r="E8" s="10">
        <v>792</v>
      </c>
      <c r="F8" s="10">
        <v>846</v>
      </c>
      <c r="G8" s="10">
        <v>895</v>
      </c>
      <c r="H8" s="10">
        <v>1160</v>
      </c>
      <c r="I8" s="10">
        <v>737</v>
      </c>
      <c r="J8" s="10">
        <v>1760</v>
      </c>
      <c r="K8" s="10">
        <v>1072</v>
      </c>
      <c r="L8" s="10">
        <v>938</v>
      </c>
      <c r="M8" s="10">
        <v>1026</v>
      </c>
      <c r="N8" s="10" t="s">
        <v>26</v>
      </c>
      <c r="O8" s="10" t="s">
        <v>26</v>
      </c>
      <c r="P8" t="s">
        <v>26</v>
      </c>
    </row>
    <row r="9" spans="1:16" ht="16" x14ac:dyDescent="0.2">
      <c r="B9" s="11" t="s">
        <v>7</v>
      </c>
      <c r="C9" s="5" t="s">
        <v>5</v>
      </c>
      <c r="D9">
        <v>24</v>
      </c>
      <c r="E9">
        <v>26</v>
      </c>
      <c r="F9">
        <v>24</v>
      </c>
      <c r="G9">
        <v>27</v>
      </c>
      <c r="H9">
        <v>35</v>
      </c>
      <c r="I9">
        <v>20</v>
      </c>
      <c r="J9">
        <v>20</v>
      </c>
      <c r="K9">
        <v>19</v>
      </c>
      <c r="L9">
        <v>27</v>
      </c>
      <c r="M9">
        <v>18</v>
      </c>
      <c r="N9">
        <v>22</v>
      </c>
      <c r="O9">
        <v>18</v>
      </c>
      <c r="P9">
        <v>11</v>
      </c>
    </row>
    <row r="10" spans="1:16" x14ac:dyDescent="0.2">
      <c r="B10" s="11"/>
      <c r="C10" s="5" t="s">
        <v>8</v>
      </c>
      <c r="D10">
        <v>6</v>
      </c>
      <c r="E10">
        <v>3</v>
      </c>
      <c r="F10">
        <v>4</v>
      </c>
      <c r="G10">
        <v>3</v>
      </c>
      <c r="H10">
        <v>3</v>
      </c>
      <c r="I10">
        <v>3</v>
      </c>
      <c r="J10">
        <v>4</v>
      </c>
      <c r="K10">
        <v>4</v>
      </c>
      <c r="L10">
        <v>6</v>
      </c>
      <c r="M10">
        <v>3</v>
      </c>
      <c r="N10" t="s">
        <v>26</v>
      </c>
      <c r="O10" t="s">
        <v>26</v>
      </c>
      <c r="P10" t="s">
        <v>26</v>
      </c>
    </row>
    <row r="12" spans="1:16" x14ac:dyDescent="0.2">
      <c r="C12" t="s">
        <v>27</v>
      </c>
    </row>
    <row r="14" spans="1:16" x14ac:dyDescent="0.2">
      <c r="E14" s="6"/>
      <c r="F14" s="6"/>
    </row>
    <row r="18" spans="4:6" x14ac:dyDescent="0.2">
      <c r="D18" s="6"/>
      <c r="E18" s="6"/>
      <c r="F18" s="6"/>
    </row>
  </sheetData>
  <phoneticPr fontId="6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20"/>
  <sheetViews>
    <sheetView workbookViewId="0">
      <selection activeCell="B5" sqref="B5"/>
    </sheetView>
  </sheetViews>
  <sheetFormatPr baseColWidth="10" defaultColWidth="8.83203125" defaultRowHeight="15" x14ac:dyDescent="0.2"/>
  <cols>
    <col min="2" max="2" width="11.1640625" customWidth="1"/>
    <col min="3" max="3" width="9.33203125" customWidth="1"/>
  </cols>
  <sheetData>
    <row r="1" spans="1:16" s="4" customFormat="1" ht="18" x14ac:dyDescent="0.2">
      <c r="A1" s="3" t="s">
        <v>2</v>
      </c>
    </row>
    <row r="2" spans="1:16" ht="18" x14ac:dyDescent="0.2">
      <c r="A2" s="2" t="s">
        <v>3</v>
      </c>
    </row>
    <row r="3" spans="1:16" x14ac:dyDescent="0.2">
      <c r="A3" s="1" t="s">
        <v>0</v>
      </c>
      <c r="B3" t="s">
        <v>6</v>
      </c>
    </row>
    <row r="4" spans="1:16" x14ac:dyDescent="0.2">
      <c r="A4" s="1" t="s">
        <v>1</v>
      </c>
      <c r="B4" s="8">
        <v>45337</v>
      </c>
      <c r="C4" t="s">
        <v>30</v>
      </c>
    </row>
    <row r="8" spans="1:16" x14ac:dyDescent="0.2">
      <c r="B8" s="5"/>
      <c r="C8" s="5"/>
      <c r="D8" s="5"/>
      <c r="E8" s="5"/>
      <c r="F8" s="5"/>
      <c r="G8" s="5"/>
      <c r="H8" s="5"/>
    </row>
    <row r="9" spans="1:16" x14ac:dyDescent="0.2">
      <c r="B9" t="s">
        <v>10</v>
      </c>
      <c r="C9" s="5" t="s">
        <v>4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5" t="s">
        <v>18</v>
      </c>
      <c r="L9" s="5" t="s">
        <v>19</v>
      </c>
      <c r="M9" s="5" t="s">
        <v>23</v>
      </c>
      <c r="N9" s="5" t="s">
        <v>25</v>
      </c>
      <c r="O9" s="5" t="s">
        <v>28</v>
      </c>
      <c r="P9" s="5" t="s">
        <v>29</v>
      </c>
    </row>
    <row r="10" spans="1:16" ht="32" x14ac:dyDescent="0.2">
      <c r="B10" s="11" t="s">
        <v>9</v>
      </c>
      <c r="C10" s="5" t="s">
        <v>5</v>
      </c>
      <c r="D10">
        <v>765</v>
      </c>
      <c r="E10">
        <v>729</v>
      </c>
      <c r="F10">
        <v>769</v>
      </c>
      <c r="G10">
        <v>865</v>
      </c>
      <c r="H10">
        <v>1036</v>
      </c>
      <c r="I10">
        <v>1397</v>
      </c>
      <c r="J10">
        <v>1215</v>
      </c>
      <c r="K10">
        <v>1553</v>
      </c>
      <c r="L10">
        <v>1313</v>
      </c>
      <c r="M10">
        <v>1427</v>
      </c>
      <c r="N10">
        <v>1541</v>
      </c>
      <c r="O10">
        <v>1745</v>
      </c>
      <c r="P10">
        <v>1727</v>
      </c>
    </row>
    <row r="11" spans="1:16" ht="32" x14ac:dyDescent="0.2">
      <c r="B11" s="11" t="s">
        <v>7</v>
      </c>
      <c r="C11" s="5"/>
      <c r="D11">
        <v>24</v>
      </c>
      <c r="E11">
        <v>26</v>
      </c>
      <c r="F11">
        <v>24</v>
      </c>
      <c r="G11">
        <v>27</v>
      </c>
      <c r="H11">
        <v>35</v>
      </c>
      <c r="I11">
        <v>20</v>
      </c>
      <c r="J11">
        <v>20</v>
      </c>
      <c r="K11">
        <v>19</v>
      </c>
      <c r="L11">
        <v>27</v>
      </c>
      <c r="M11">
        <v>18</v>
      </c>
      <c r="N11">
        <v>22</v>
      </c>
      <c r="O11">
        <v>18</v>
      </c>
      <c r="P11">
        <v>11</v>
      </c>
    </row>
    <row r="12" spans="1:16" ht="48" x14ac:dyDescent="0.2">
      <c r="B12" s="11" t="s">
        <v>9</v>
      </c>
      <c r="C12" s="14" t="s">
        <v>24</v>
      </c>
      <c r="D12">
        <v>771</v>
      </c>
      <c r="E12">
        <v>792</v>
      </c>
      <c r="F12">
        <v>846</v>
      </c>
      <c r="G12">
        <v>895</v>
      </c>
      <c r="H12">
        <v>1160</v>
      </c>
      <c r="I12">
        <v>737</v>
      </c>
      <c r="J12">
        <v>1760</v>
      </c>
      <c r="K12">
        <v>1072</v>
      </c>
      <c r="L12">
        <v>938</v>
      </c>
      <c r="M12">
        <v>1026</v>
      </c>
      <c r="N12" t="s">
        <v>26</v>
      </c>
      <c r="O12" t="s">
        <v>26</v>
      </c>
      <c r="P12" t="s">
        <v>26</v>
      </c>
    </row>
    <row r="13" spans="1:16" ht="32" x14ac:dyDescent="0.2">
      <c r="B13" s="11" t="s">
        <v>7</v>
      </c>
      <c r="C13" s="5"/>
      <c r="D13">
        <v>6</v>
      </c>
      <c r="E13">
        <v>3</v>
      </c>
      <c r="F13">
        <v>4</v>
      </c>
      <c r="G13">
        <v>3</v>
      </c>
      <c r="H13">
        <v>3</v>
      </c>
      <c r="I13">
        <v>3</v>
      </c>
      <c r="J13">
        <v>4</v>
      </c>
      <c r="K13">
        <v>4</v>
      </c>
      <c r="L13">
        <v>6</v>
      </c>
      <c r="M13">
        <v>3</v>
      </c>
      <c r="N13" t="s">
        <v>26</v>
      </c>
      <c r="O13" t="s">
        <v>26</v>
      </c>
      <c r="P13" t="s">
        <v>26</v>
      </c>
    </row>
    <row r="15" spans="1:16" x14ac:dyDescent="0.2">
      <c r="B15" s="5" t="s">
        <v>21</v>
      </c>
    </row>
    <row r="16" spans="1:16" x14ac:dyDescent="0.2">
      <c r="C16" t="s">
        <v>5</v>
      </c>
      <c r="E16" s="13">
        <f>E10/D10-1</f>
        <v>-4.705882352941182E-2</v>
      </c>
      <c r="F16" s="13">
        <f t="shared" ref="F16:K16" si="0">F10/E10-1</f>
        <v>5.4869684499314175E-2</v>
      </c>
      <c r="G16" s="13">
        <f t="shared" si="0"/>
        <v>0.12483745123537071</v>
      </c>
      <c r="H16" s="13">
        <f t="shared" si="0"/>
        <v>0.19768786127167637</v>
      </c>
      <c r="I16" s="13">
        <f t="shared" si="0"/>
        <v>0.34845559845559837</v>
      </c>
      <c r="J16" s="13">
        <f t="shared" si="0"/>
        <v>-0.13027916964924835</v>
      </c>
      <c r="K16" s="13">
        <f t="shared" si="0"/>
        <v>0.27818930041152257</v>
      </c>
      <c r="L16" s="13">
        <f>L10/K10-1</f>
        <v>-0.15453960077269802</v>
      </c>
      <c r="M16" s="13">
        <f>M10/L10-1</f>
        <v>8.6824067022086782E-2</v>
      </c>
      <c r="N16" s="13">
        <f>N10/M10-1</f>
        <v>7.9887876664330726E-2</v>
      </c>
      <c r="O16" s="13">
        <f>O10/N10-1</f>
        <v>0.13238157040882537</v>
      </c>
    </row>
    <row r="17" spans="2:15" x14ac:dyDescent="0.2">
      <c r="B17" s="7"/>
      <c r="C17" s="7" t="s">
        <v>20</v>
      </c>
      <c r="E17" s="13">
        <f>E12/D12-1</f>
        <v>2.7237354085603016E-2</v>
      </c>
      <c r="F17" s="13">
        <f t="shared" ref="F17:K17" si="1">F12/E12-1</f>
        <v>6.8181818181818121E-2</v>
      </c>
      <c r="G17" s="13">
        <f t="shared" si="1"/>
        <v>5.7919621749408901E-2</v>
      </c>
      <c r="H17" s="13">
        <f t="shared" si="1"/>
        <v>0.2960893854748603</v>
      </c>
      <c r="I17" s="13">
        <f t="shared" si="1"/>
        <v>-0.36465517241379308</v>
      </c>
      <c r="J17" s="13">
        <f t="shared" si="1"/>
        <v>1.3880597014925371</v>
      </c>
      <c r="K17" s="13">
        <f t="shared" si="1"/>
        <v>-0.39090909090909087</v>
      </c>
      <c r="L17" s="13">
        <f>L12/K12-1</f>
        <v>-0.125</v>
      </c>
      <c r="M17" s="13">
        <f>M12/L12-1</f>
        <v>9.3816631130063888E-2</v>
      </c>
      <c r="N17" s="13" t="e">
        <f t="shared" ref="N17" si="2">N12/M12-1</f>
        <v>#VALUE!</v>
      </c>
      <c r="O17" s="13" t="e">
        <f>O12/N12-1</f>
        <v>#VALUE!</v>
      </c>
    </row>
    <row r="18" spans="2:15" x14ac:dyDescent="0.2">
      <c r="D18" s="6"/>
      <c r="E18" s="6"/>
      <c r="F18" s="6"/>
    </row>
    <row r="19" spans="2:15" x14ac:dyDescent="0.2">
      <c r="B19" s="5" t="s">
        <v>22</v>
      </c>
      <c r="D19" s="7">
        <f>O10/D10-1</f>
        <v>1.2810457516339868</v>
      </c>
    </row>
    <row r="20" spans="2:15" x14ac:dyDescent="0.2">
      <c r="D20" s="7" t="e">
        <f>O12/D12-1</f>
        <v>#VALUE!</v>
      </c>
      <c r="E20" s="6"/>
      <c r="F20" s="6"/>
    </row>
  </sheetData>
  <phoneticPr fontId="6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O8"/>
  <sheetViews>
    <sheetView workbookViewId="0">
      <selection activeCell="B5" sqref="B5"/>
    </sheetView>
  </sheetViews>
  <sheetFormatPr baseColWidth="10" defaultColWidth="8.83203125" defaultRowHeight="15" x14ac:dyDescent="0.2"/>
  <cols>
    <col min="2" max="2" width="9.6640625" bestFit="1" customWidth="1"/>
  </cols>
  <sheetData>
    <row r="1" spans="1:15" s="4" customFormat="1" ht="18" x14ac:dyDescent="0.2">
      <c r="A1" s="3" t="s">
        <v>2</v>
      </c>
    </row>
    <row r="2" spans="1:15" ht="18" x14ac:dyDescent="0.2">
      <c r="A2" s="2" t="s">
        <v>3</v>
      </c>
    </row>
    <row r="3" spans="1:15" x14ac:dyDescent="0.2">
      <c r="A3" s="1" t="s">
        <v>0</v>
      </c>
      <c r="B3" t="s">
        <v>6</v>
      </c>
    </row>
    <row r="4" spans="1:15" x14ac:dyDescent="0.2">
      <c r="A4" s="1" t="s">
        <v>1</v>
      </c>
      <c r="B4" s="8">
        <v>45337</v>
      </c>
      <c r="C4" t="s">
        <v>30</v>
      </c>
    </row>
    <row r="6" spans="1:15" ht="16" thickBot="1" x14ac:dyDescent="0.25"/>
    <row r="7" spans="1:15" ht="16" thickBot="1" x14ac:dyDescent="0.25">
      <c r="B7" s="9" t="s">
        <v>4</v>
      </c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19</v>
      </c>
      <c r="L7" s="9" t="s">
        <v>23</v>
      </c>
      <c r="M7" s="9" t="s">
        <v>25</v>
      </c>
      <c r="N7" s="9" t="s">
        <v>28</v>
      </c>
      <c r="O7" s="9" t="s">
        <v>29</v>
      </c>
    </row>
    <row r="8" spans="1:15" x14ac:dyDescent="0.2">
      <c r="B8" s="12" t="s">
        <v>5</v>
      </c>
      <c r="C8" s="10">
        <v>765</v>
      </c>
      <c r="D8" s="10">
        <v>729</v>
      </c>
      <c r="E8" s="10">
        <v>769</v>
      </c>
      <c r="F8" s="10">
        <v>865</v>
      </c>
      <c r="G8" s="10">
        <v>1036</v>
      </c>
      <c r="H8" s="10">
        <v>1397</v>
      </c>
      <c r="I8" s="10">
        <v>1215</v>
      </c>
      <c r="J8" s="10">
        <v>1553</v>
      </c>
      <c r="K8" s="10">
        <v>1313</v>
      </c>
      <c r="L8" s="10">
        <v>1427</v>
      </c>
      <c r="M8" s="10">
        <v>1541</v>
      </c>
      <c r="N8" s="10">
        <v>1745</v>
      </c>
      <c r="O8" s="10">
        <v>1727</v>
      </c>
    </row>
  </sheetData>
  <phoneticPr fontId="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CF56F1-5484-4CE5-AC07-163DCDEAE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827AC-96A0-4024-B039-C013B81B0C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C15AA5-2071-40AB-9974-EBDE88DDF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2024-02-15T14:08:02Z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1594400</vt:r8>
  </property>
</Properties>
</file>